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<sst xmlns="http://schemas.openxmlformats.org/spreadsheetml/2006/main" count="40" uniqueCount="36">
  <si>
    <t>2025年海口市美兰区疾病预防控制中心公开招聘工作人员入围体检和考察名单</t>
  </si>
  <si>
    <t>序号</t>
  </si>
  <si>
    <t>准考证号</t>
  </si>
  <si>
    <t>姓名</t>
  </si>
  <si>
    <t>报考职位代码</t>
  </si>
  <si>
    <t>招考人数</t>
  </si>
  <si>
    <t>笔试成绩</t>
  </si>
  <si>
    <t>笔试成绩
60％</t>
  </si>
  <si>
    <t>面试成绩</t>
  </si>
  <si>
    <t>面试成绩
40％</t>
  </si>
  <si>
    <t>综合成绩</t>
  </si>
  <si>
    <t>排名</t>
  </si>
  <si>
    <t>备注</t>
  </si>
  <si>
    <t>251207010114</t>
  </si>
  <si>
    <t>王陆鸿</t>
  </si>
  <si>
    <t>卫生监督职员1（事业专技岗)</t>
  </si>
  <si>
    <t>251207010213</t>
  </si>
  <si>
    <t>顾时靖</t>
  </si>
  <si>
    <t>251207010518</t>
  </si>
  <si>
    <t>赖薇薇</t>
  </si>
  <si>
    <t>卫生监督职员2（事业专技岗)</t>
  </si>
  <si>
    <t>251207010309</t>
  </si>
  <si>
    <t>李鸽</t>
  </si>
  <si>
    <t>251207010715</t>
  </si>
  <si>
    <t>陈捷</t>
  </si>
  <si>
    <t>卫生监督职员3（事业专技岗)</t>
  </si>
  <si>
    <t>251207010709</t>
  </si>
  <si>
    <t>郭智</t>
  </si>
  <si>
    <t>251207010803</t>
  </si>
  <si>
    <t>朱雅礼</t>
  </si>
  <si>
    <t>卫生监督职员4（事业专技岗)</t>
  </si>
  <si>
    <t>251207010809</t>
  </si>
  <si>
    <t>陈妹</t>
  </si>
  <si>
    <t>251207010929</t>
  </si>
  <si>
    <t>许妙</t>
  </si>
  <si>
    <t>卫生监督职员5（事业管理岗)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</si>
</sst>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5">
    <font>
      <sz val="11"/>
      <color theme="1"/>
      <name val="宋体"/>
      <charset val="134"/>
      <scheme val="minor"/>
    </font>
    <font>
      <sz val="20"/>
      <name val="方正小标宋简体"/>
      <charset val="134"/>
    </font>
    <font>
      <sz val="12"/>
      <name val="宋体"/>
      <charset val="134"/>
    </font>
    <font>
      <sz val="11"/>
      <name val="宋体"/>
      <charset val="134"/>
    </font>
    <font>
      <sz val="1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2" borderId="2">
      <alignment vertical="center"/>
    </xf>
    <xf numFmtId="0" fontId="8" fillId="0" borderId="0">
      <alignment vertical="center"/>
    </xf>
    <xf numFmtId="0" fontId="9" fillId="0" borderId="0">
      <alignment vertical="center"/>
    </xf>
    <xf numFmtId="0" fontId="10" fillId="0" borderId="0">
      <alignment vertical="center"/>
    </xf>
    <xf numFmtId="0" fontId="11" fillId="0" borderId="3">
      <alignment vertical="center"/>
    </xf>
    <xf numFmtId="0" fontId="12" fillId="0" borderId="3">
      <alignment vertical="center"/>
    </xf>
    <xf numFmtId="0" fontId="13" fillId="0" borderId="4">
      <alignment vertical="center"/>
    </xf>
    <xf numFmtId="0" fontId="13" fillId="0" borderId="0">
      <alignment vertical="center"/>
    </xf>
    <xf numFmtId="0" fontId="14" fillId="3" borderId="5">
      <alignment vertical="center"/>
    </xf>
    <xf numFmtId="0" fontId="15" fillId="4" borderId="6">
      <alignment vertical="center"/>
    </xf>
    <xf numFmtId="0" fontId="16" fillId="4" borderId="5">
      <alignment vertical="center"/>
    </xf>
    <xf numFmtId="0" fontId="17" fillId="5" borderId="7">
      <alignment vertical="center"/>
    </xf>
    <xf numFmtId="0" fontId="18" fillId="0" borderId="8">
      <alignment vertical="center"/>
    </xf>
    <xf numFmtId="0" fontId="19" fillId="0" borderId="9">
      <alignment vertical="center"/>
    </xf>
    <xf numFmtId="0" fontId="20" fillId="6" borderId="0">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4" fillId="11" borderId="0">
      <alignment vertical="center"/>
    </xf>
    <xf numFmtId="0" fontId="23" fillId="12" borderId="0">
      <alignment vertical="center"/>
    </xf>
    <xf numFmtId="0" fontId="23" fillId="13" borderId="0">
      <alignment vertical="center"/>
    </xf>
    <xf numFmtId="0" fontId="24" fillId="14" borderId="0">
      <alignment vertical="center"/>
    </xf>
    <xf numFmtId="0" fontId="24" fillId="15" borderId="0">
      <alignment vertical="center"/>
    </xf>
    <xf numFmtId="0" fontId="23" fillId="16" borderId="0">
      <alignment vertical="center"/>
    </xf>
    <xf numFmtId="0" fontId="23" fillId="17" borderId="0">
      <alignment vertical="center"/>
    </xf>
    <xf numFmtId="0" fontId="24" fillId="18" borderId="0">
      <alignment vertical="center"/>
    </xf>
    <xf numFmtId="0" fontId="24" fillId="19" borderId="0">
      <alignment vertical="center"/>
    </xf>
    <xf numFmtId="0" fontId="23" fillId="20" borderId="0">
      <alignment vertical="center"/>
    </xf>
    <xf numFmtId="0" fontId="23" fillId="21" borderId="0">
      <alignment vertical="center"/>
    </xf>
    <xf numFmtId="0" fontId="24" fillId="22" borderId="0">
      <alignment vertical="center"/>
    </xf>
    <xf numFmtId="0" fontId="24" fillId="23" borderId="0">
      <alignment vertical="center"/>
    </xf>
    <xf numFmtId="0" fontId="23" fillId="24" borderId="0">
      <alignment vertical="center"/>
    </xf>
    <xf numFmtId="0" fontId="23" fillId="25" borderId="0">
      <alignment vertical="center"/>
    </xf>
    <xf numFmtId="0" fontId="24" fillId="26" borderId="0">
      <alignment vertical="center"/>
    </xf>
    <xf numFmtId="0" fontId="24" fillId="27" borderId="0">
      <alignment vertical="center"/>
    </xf>
    <xf numFmtId="0" fontId="23" fillId="28" borderId="0">
      <alignment vertical="center"/>
    </xf>
    <xf numFmtId="0" fontId="23" fillId="29" borderId="0">
      <alignment vertical="center"/>
    </xf>
    <xf numFmtId="0" fontId="24" fillId="30" borderId="0">
      <alignment vertical="center"/>
    </xf>
    <xf numFmtId="0" fontId="24" fillId="31" borderId="0">
      <alignment vertical="center"/>
    </xf>
    <xf numFmtId="0" fontId="23" fillId="32" borderId="0">
      <alignment vertical="center"/>
    </xf>
  </cellStyleXfs>
  <cellXfs count="17">
    <xf numFmtId="0" fontId="0" fillId="0" borderId="0" xfId="0" applyAlignment="1">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176" fontId="1" fillId="0"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0" fontId="0" fillId="0" borderId="1" xfId="0" applyBorder="1" applyAlignment="1">
      <alignment horizontal="center" vertical="center"/>
    </xf>
    <xf numFmtId="177"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7" fontId="2" fillId="0" borderId="1" xfId="0" applyNumberFormat="1" applyFont="1" applyFill="1" applyBorder="1" applyAlignment="1" applyProtection="1">
      <alignment horizontal="center" vertical="center"/>
      <protection locked="0"/>
    </xf>
    <xf numFmtId="0" fontId="3"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workbookViewId="0">
      <selection activeCell="D6" sqref="D6"/>
    </sheetView>
  </sheetViews>
  <sheetFormatPr defaultColWidth="9" defaultRowHeight="13.5"/>
  <cols>
    <col min="2" max="2" width="13.75" customWidth="1"/>
    <col min="4" max="4" width="24" customWidth="1"/>
  </cols>
  <sheetData>
    <row r="1" ht="27" spans="1:12">
      <c r="A1" s="1" t="s">
        <v>0</v>
      </c>
      <c r="B1" s="1"/>
      <c r="C1" s="1"/>
      <c r="D1" s="1"/>
      <c r="E1" s="2"/>
      <c r="F1" s="1"/>
      <c r="G1" s="1"/>
      <c r="H1" s="1"/>
      <c r="I1" s="1"/>
      <c r="J1" s="1"/>
      <c r="K1" s="3"/>
      <c r="L1" s="1"/>
    </row>
    <row r="2" ht="28.5" spans="1:12">
      <c r="A2" s="4" t="s">
        <v>1</v>
      </c>
      <c r="B2" s="5" t="s">
        <v>2</v>
      </c>
      <c r="C2" s="5" t="s">
        <v>3</v>
      </c>
      <c r="D2" s="5" t="s">
        <v>4</v>
      </c>
      <c r="E2" s="5" t="s">
        <v>5</v>
      </c>
      <c r="F2" s="6" t="s">
        <v>6</v>
      </c>
      <c r="G2" s="6" t="s">
        <v>7</v>
      </c>
      <c r="H2" s="6" t="s">
        <v>8</v>
      </c>
      <c r="I2" s="6" t="s">
        <v>9</v>
      </c>
      <c r="J2" s="6" t="s">
        <v>10</v>
      </c>
      <c r="K2" s="7" t="s">
        <v>11</v>
      </c>
      <c r="L2" s="4" t="s">
        <v>12</v>
      </c>
    </row>
    <row r="3" ht="23" customHeight="1" spans="1:12">
      <c r="A3" s="8">
        <f t="shared" ref="A3:A11" si="0">ROW()-2</f>
        <v>1</v>
      </c>
      <c r="B3" s="9" t="s">
        <v>13</v>
      </c>
      <c r="C3" s="9" t="s">
        <v>14</v>
      </c>
      <c r="D3" s="10" t="s">
        <v>15</v>
      </c>
      <c r="E3" s="9">
        <v>2</v>
      </c>
      <c r="F3" s="11">
        <v>73.17</v>
      </c>
      <c r="G3" s="12">
        <f t="shared" ref="G3:G11" si="1">ROUND(F3*0.6,2)</f>
        <v>43.9</v>
      </c>
      <c r="H3" s="11">
        <v>81.17</v>
      </c>
      <c r="I3" s="13">
        <f t="shared" ref="I3:I11" si="2">ROUND(H3*0.4,2)</f>
        <v>32.47</v>
      </c>
      <c r="J3" s="14">
        <f t="shared" ref="J3:J11" si="3">ROUND(I3+G3,2)</f>
        <v>76.37</v>
      </c>
      <c r="K3" s="15">
        <v>1</v>
      </c>
      <c r="L3" s="9"/>
    </row>
    <row r="4" ht="23" customHeight="1" spans="1:12">
      <c r="A4" s="8">
        <f t="shared" si="0"/>
        <v>2</v>
      </c>
      <c r="B4" s="9" t="s">
        <v>16</v>
      </c>
      <c r="C4" s="9" t="s">
        <v>17</v>
      </c>
      <c r="D4" s="10" t="s">
        <v>15</v>
      </c>
      <c r="E4" s="9">
        <v>2</v>
      </c>
      <c r="F4" s="11">
        <v>72.05</v>
      </c>
      <c r="G4" s="12">
        <f t="shared" si="1"/>
        <v>43.23</v>
      </c>
      <c r="H4" s="11">
        <v>79.17</v>
      </c>
      <c r="I4" s="13">
        <f t="shared" si="2"/>
        <v>31.67</v>
      </c>
      <c r="J4" s="14">
        <f t="shared" si="3"/>
        <v>74.9</v>
      </c>
      <c r="K4" s="15">
        <v>2</v>
      </c>
      <c r="L4" s="9"/>
    </row>
    <row r="5" ht="23" customHeight="1" spans="1:12">
      <c r="A5" s="8">
        <f t="shared" si="0"/>
        <v>3</v>
      </c>
      <c r="B5" s="9" t="s">
        <v>18</v>
      </c>
      <c r="C5" s="9" t="s">
        <v>19</v>
      </c>
      <c r="D5" s="10" t="s">
        <v>20</v>
      </c>
      <c r="E5" s="9">
        <v>2</v>
      </c>
      <c r="F5" s="11">
        <v>69.76</v>
      </c>
      <c r="G5" s="12">
        <f t="shared" si="1"/>
        <v>41.86</v>
      </c>
      <c r="H5" s="11">
        <v>75.67</v>
      </c>
      <c r="I5" s="13">
        <f t="shared" si="2"/>
        <v>30.27</v>
      </c>
      <c r="J5" s="14">
        <f t="shared" si="3"/>
        <v>72.13</v>
      </c>
      <c r="K5" s="15">
        <v>1</v>
      </c>
      <c r="L5" s="9"/>
    </row>
    <row r="6" ht="23" customHeight="1" spans="1:12">
      <c r="A6" s="8">
        <f t="shared" si="0"/>
        <v>4</v>
      </c>
      <c r="B6" s="17" t="s">
        <v>21</v>
      </c>
      <c r="C6" s="9" t="s">
        <v>22</v>
      </c>
      <c r="D6" s="10" t="s">
        <v>20</v>
      </c>
      <c r="E6" s="9">
        <v>2</v>
      </c>
      <c r="F6" s="11">
        <v>68.25</v>
      </c>
      <c r="G6" s="12">
        <f t="shared" si="1"/>
        <v>40.95</v>
      </c>
      <c r="H6" s="16">
        <v>77</v>
      </c>
      <c r="I6" s="13">
        <f t="shared" si="2"/>
        <v>30.8</v>
      </c>
      <c r="J6" s="14">
        <f t="shared" si="3"/>
        <v>71.75</v>
      </c>
      <c r="K6" s="15">
        <v>2</v>
      </c>
      <c r="L6" s="9"/>
    </row>
    <row r="7" ht="23" customHeight="1" spans="1:12">
      <c r="A7" s="8">
        <f t="shared" si="0"/>
        <v>5</v>
      </c>
      <c r="B7" s="9" t="s">
        <v>23</v>
      </c>
      <c r="C7" s="9" t="s">
        <v>24</v>
      </c>
      <c r="D7" s="10" t="s">
        <v>25</v>
      </c>
      <c r="E7" s="9">
        <v>2</v>
      </c>
      <c r="F7" s="11">
        <v>72.7</v>
      </c>
      <c r="G7" s="12">
        <f t="shared" si="1"/>
        <v>43.62</v>
      </c>
      <c r="H7" s="11">
        <v>77.5</v>
      </c>
      <c r="I7" s="13">
        <f t="shared" si="2"/>
        <v>31</v>
      </c>
      <c r="J7" s="14">
        <f t="shared" si="3"/>
        <v>74.62</v>
      </c>
      <c r="K7" s="15">
        <v>1</v>
      </c>
      <c r="L7" s="9"/>
    </row>
    <row r="8" ht="23" customHeight="1" spans="1:12">
      <c r="A8" s="8">
        <f t="shared" si="0"/>
        <v>6</v>
      </c>
      <c r="B8" s="9" t="s">
        <v>26</v>
      </c>
      <c r="C8" s="9" t="s">
        <v>27</v>
      </c>
      <c r="D8" s="10" t="s">
        <v>25</v>
      </c>
      <c r="E8" s="9">
        <v>2</v>
      </c>
      <c r="F8" s="11">
        <v>69.47</v>
      </c>
      <c r="G8" s="12">
        <f t="shared" si="1"/>
        <v>41.68</v>
      </c>
      <c r="H8" s="11">
        <v>68.67</v>
      </c>
      <c r="I8" s="13">
        <f t="shared" si="2"/>
        <v>27.47</v>
      </c>
      <c r="J8" s="14">
        <f t="shared" si="3"/>
        <v>69.15</v>
      </c>
      <c r="K8" s="15">
        <v>2</v>
      </c>
      <c r="L8" s="9"/>
    </row>
    <row r="9" ht="23" customHeight="1" spans="1:12">
      <c r="A9" s="8">
        <f t="shared" si="0"/>
        <v>7</v>
      </c>
      <c r="B9" s="9" t="s">
        <v>28</v>
      </c>
      <c r="C9" s="9" t="s">
        <v>29</v>
      </c>
      <c r="D9" s="10" t="s">
        <v>30</v>
      </c>
      <c r="E9" s="9">
        <v>2</v>
      </c>
      <c r="F9" s="11">
        <v>70.74</v>
      </c>
      <c r="G9" s="12">
        <f t="shared" si="1"/>
        <v>42.44</v>
      </c>
      <c r="H9" s="11">
        <v>78.5</v>
      </c>
      <c r="I9" s="13">
        <f t="shared" si="2"/>
        <v>31.4</v>
      </c>
      <c r="J9" s="14">
        <f t="shared" si="3"/>
        <v>73.84</v>
      </c>
      <c r="K9" s="15">
        <v>1</v>
      </c>
      <c r="L9" s="9"/>
    </row>
    <row r="10" ht="23" customHeight="1" spans="1:12">
      <c r="A10" s="8">
        <f t="shared" si="0"/>
        <v>8</v>
      </c>
      <c r="B10" s="9" t="s">
        <v>31</v>
      </c>
      <c r="C10" s="9" t="s">
        <v>32</v>
      </c>
      <c r="D10" s="10" t="s">
        <v>30</v>
      </c>
      <c r="E10" s="9">
        <v>2</v>
      </c>
      <c r="F10" s="11">
        <v>73.53</v>
      </c>
      <c r="G10" s="12">
        <f t="shared" si="1"/>
        <v>44.12</v>
      </c>
      <c r="H10" s="11">
        <v>71.17</v>
      </c>
      <c r="I10" s="13">
        <f t="shared" si="2"/>
        <v>28.47</v>
      </c>
      <c r="J10" s="14">
        <f t="shared" si="3"/>
        <v>72.59</v>
      </c>
      <c r="K10" s="15">
        <v>2</v>
      </c>
      <c r="L10" s="9"/>
    </row>
    <row r="11" ht="23" customHeight="1" spans="1:12">
      <c r="A11" s="8">
        <f t="shared" si="0"/>
        <v>9</v>
      </c>
      <c r="B11" s="9" t="s">
        <v>33</v>
      </c>
      <c r="C11" s="9" t="s">
        <v>34</v>
      </c>
      <c r="D11" s="10" t="s">
        <v>35</v>
      </c>
      <c r="E11" s="9">
        <v>1</v>
      </c>
      <c r="F11" s="11">
        <v>77.55</v>
      </c>
      <c r="G11" s="12">
        <f t="shared" si="1"/>
        <v>46.53</v>
      </c>
      <c r="H11" s="11">
        <v>82.67</v>
      </c>
      <c r="I11" s="13">
        <f t="shared" si="2"/>
        <v>33.07</v>
      </c>
      <c r="J11" s="14">
        <f t="shared" si="3"/>
        <v>79.6</v>
      </c>
      <c r="K11" s="15">
        <v>1</v>
      </c>
      <c r="L11" s="9"/>
    </row>
  </sheetData>
  <mergeCells count="1">
    <mergeCell ref="A1:L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cp:lastModifiedBy>
  <dcterms:created xsi:type="dcterms:W3CDTF">2023-05-12T11:15:00Z</dcterms:created>
  <dcterms:modified xsi:type="dcterms:W3CDTF">2026-01-16T04:10:56Z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6C33F6D138764317BB5B9F601363C9FC_12</vt:lpwstr>
  </property>
  <property fmtid="{D5CDD505-2E9C-101B-9397-08002B2CF9AE}" pid="4" name="CalculationRule">
    <vt:i4>0</vt:i4>
  </property>
</Properties>
</file>