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930" windowHeight="10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<sst xmlns="http://schemas.openxmlformats.org/spreadsheetml/2006/main" count="160" uniqueCount="85">
  <si>
    <t>附件</t>
  </si>
  <si>
    <t>2025年三亚口腔医学中心公开（考核）招聘事业编制及员额制工作人员
第一批拟聘用人员名单</t>
  </si>
  <si>
    <t>序号</t>
  </si>
  <si>
    <t>姓名</t>
  </si>
  <si>
    <t>身份证号</t>
  </si>
  <si>
    <t>性别</t>
  </si>
  <si>
    <t>专业</t>
  </si>
  <si>
    <t>学历学位</t>
  </si>
  <si>
    <t>专业技术资格</t>
  </si>
  <si>
    <t>报考单位岗位</t>
  </si>
  <si>
    <t>总成绩</t>
  </si>
  <si>
    <t>考察结果</t>
  </si>
  <si>
    <t>备注</t>
  </si>
  <si>
    <r>
      <rPr>
        <sz val="13"/>
        <rFont val="仿宋_GB2312"/>
        <charset val="134"/>
      </rPr>
      <t>叶倩文</t>
    </r>
  </si>
  <si>
    <t>4600********0624</t>
  </si>
  <si>
    <r>
      <rPr>
        <sz val="11"/>
        <color theme="1"/>
        <rFont val="仿宋_GB2312"/>
        <charset val="134"/>
      </rPr>
      <t>临床医学</t>
    </r>
  </si>
  <si>
    <r>
      <rPr>
        <sz val="11"/>
        <color theme="1"/>
        <rFont val="仿宋_GB2312"/>
        <charset val="134"/>
      </rPr>
      <t>本科、学士</t>
    </r>
  </si>
  <si>
    <r>
      <rPr>
        <sz val="11"/>
        <rFont val="Times New Roman"/>
        <charset val="134"/>
      </rPr>
      <t>0102-</t>
    </r>
    <r>
      <rPr>
        <sz val="11"/>
        <rFont val="仿宋_GB2312"/>
        <charset val="134"/>
      </rPr>
      <t>重症医学医师</t>
    </r>
  </si>
  <si>
    <r>
      <rPr>
        <sz val="12"/>
        <color rgb="FF222222"/>
        <rFont val="仿宋_GB2312"/>
        <charset val="134"/>
      </rPr>
      <t>合格</t>
    </r>
  </si>
  <si>
    <r>
      <rPr>
        <sz val="13"/>
        <rFont val="仿宋_GB2312"/>
        <charset val="134"/>
      </rPr>
      <t>张甲霖</t>
    </r>
  </si>
  <si>
    <t>4600********0017</t>
  </si>
  <si>
    <r>
      <rPr>
        <sz val="11"/>
        <color theme="1"/>
        <rFont val="仿宋_GB2312"/>
        <charset val="134"/>
      </rPr>
      <t>医学影像学</t>
    </r>
  </si>
  <si>
    <r>
      <rPr>
        <sz val="11"/>
        <rFont val="Times New Roman"/>
        <charset val="134"/>
      </rPr>
      <t>0108-</t>
    </r>
    <r>
      <rPr>
        <sz val="11"/>
        <rFont val="仿宋_GB2312"/>
        <charset val="134"/>
      </rPr>
      <t>影像医师</t>
    </r>
  </si>
  <si>
    <r>
      <rPr>
        <sz val="13"/>
        <rFont val="仿宋_GB2312"/>
        <charset val="134"/>
      </rPr>
      <t>黎昀</t>
    </r>
  </si>
  <si>
    <t>4600********3238</t>
  </si>
  <si>
    <r>
      <rPr>
        <sz val="11"/>
        <color theme="1"/>
        <rFont val="仿宋_GB2312"/>
        <charset val="134"/>
      </rPr>
      <t>本科</t>
    </r>
  </si>
  <si>
    <r>
      <rPr>
        <sz val="11"/>
        <rFont val="Times New Roman"/>
        <charset val="134"/>
      </rPr>
      <t>0114-</t>
    </r>
    <r>
      <rPr>
        <sz val="11"/>
        <rFont val="仿宋_GB2312"/>
        <charset val="134"/>
      </rPr>
      <t>放射技师</t>
    </r>
  </si>
  <si>
    <r>
      <rPr>
        <sz val="13"/>
        <rFont val="仿宋_GB2312"/>
        <charset val="134"/>
      </rPr>
      <t>陈诗飞</t>
    </r>
  </si>
  <si>
    <t>4600********4848</t>
  </si>
  <si>
    <r>
      <rPr>
        <sz val="11"/>
        <color theme="1"/>
        <rFont val="仿宋_GB2312"/>
        <charset val="134"/>
      </rPr>
      <t>医学影像技术</t>
    </r>
  </si>
  <si>
    <r>
      <rPr>
        <sz val="13"/>
        <rFont val="仿宋_GB2312"/>
        <charset val="134"/>
      </rPr>
      <t>聂冬雪</t>
    </r>
  </si>
  <si>
    <t>2303********2200</t>
  </si>
  <si>
    <r>
      <rPr>
        <sz val="11"/>
        <color theme="1"/>
        <rFont val="仿宋_GB2312"/>
        <charset val="134"/>
      </rPr>
      <t>临床药学</t>
    </r>
  </si>
  <si>
    <r>
      <rPr>
        <sz val="11"/>
        <rFont val="Times New Roman"/>
        <charset val="134"/>
      </rPr>
      <t>0116-</t>
    </r>
    <r>
      <rPr>
        <sz val="11"/>
        <rFont val="仿宋_GB2312"/>
        <charset val="134"/>
      </rPr>
      <t>药房药师</t>
    </r>
  </si>
  <si>
    <r>
      <rPr>
        <sz val="13"/>
        <rFont val="仿宋_GB2312"/>
        <charset val="134"/>
      </rPr>
      <t>武博文</t>
    </r>
  </si>
  <si>
    <t>2308********8026</t>
  </si>
  <si>
    <r>
      <rPr>
        <sz val="11"/>
        <color theme="1"/>
        <rFont val="仿宋_GB2312"/>
        <charset val="134"/>
      </rPr>
      <t>护理学</t>
    </r>
  </si>
  <si>
    <t>主管护师</t>
  </si>
  <si>
    <r>
      <rPr>
        <sz val="11"/>
        <rFont val="Times New Roman"/>
        <charset val="134"/>
      </rPr>
      <t>0117-</t>
    </r>
    <r>
      <rPr>
        <sz val="11"/>
        <rFont val="仿宋_GB2312"/>
        <charset val="134"/>
      </rPr>
      <t>护理人员</t>
    </r>
  </si>
  <si>
    <r>
      <rPr>
        <sz val="13"/>
        <rFont val="仿宋_GB2312"/>
        <charset val="134"/>
      </rPr>
      <t>文如姿</t>
    </r>
  </si>
  <si>
    <t>4600********1224</t>
  </si>
  <si>
    <r>
      <rPr>
        <sz val="13"/>
        <rFont val="仿宋_GB2312"/>
        <charset val="134"/>
      </rPr>
      <t>王燕</t>
    </r>
  </si>
  <si>
    <t>4600********5221</t>
  </si>
  <si>
    <r>
      <rPr>
        <sz val="13"/>
        <rFont val="仿宋_GB2312"/>
        <charset val="134"/>
      </rPr>
      <t>于水</t>
    </r>
  </si>
  <si>
    <t>2109********5229</t>
  </si>
  <si>
    <r>
      <rPr>
        <sz val="13"/>
        <rFont val="仿宋_GB2312"/>
        <charset val="134"/>
      </rPr>
      <t>陈华苗</t>
    </r>
  </si>
  <si>
    <t>4600********1526</t>
  </si>
  <si>
    <r>
      <rPr>
        <sz val="13"/>
        <rFont val="仿宋_GB2312"/>
        <charset val="134"/>
      </rPr>
      <t>王慧琼</t>
    </r>
  </si>
  <si>
    <t>4600********1229</t>
  </si>
  <si>
    <r>
      <rPr>
        <sz val="13"/>
        <rFont val="仿宋_GB2312"/>
        <charset val="134"/>
      </rPr>
      <t>符华静</t>
    </r>
  </si>
  <si>
    <t>李一震</t>
  </si>
  <si>
    <t>1422********0015</t>
  </si>
  <si>
    <t>护理学</t>
  </si>
  <si>
    <t>本科</t>
  </si>
  <si>
    <t>合格</t>
  </si>
  <si>
    <r>
      <rPr>
        <sz val="13"/>
        <rFont val="仿宋_GB2312"/>
        <charset val="134"/>
      </rPr>
      <t>杨佳慧</t>
    </r>
  </si>
  <si>
    <t>4600********5823</t>
  </si>
  <si>
    <r>
      <rPr>
        <sz val="13"/>
        <rFont val="仿宋_GB2312"/>
        <charset val="134"/>
      </rPr>
      <t>梁平</t>
    </r>
  </si>
  <si>
    <t>4600********3023</t>
  </si>
  <si>
    <r>
      <rPr>
        <sz val="13"/>
        <rFont val="仿宋_GB2312"/>
        <charset val="134"/>
      </rPr>
      <t>李帅</t>
    </r>
  </si>
  <si>
    <t>1302********1543</t>
  </si>
  <si>
    <r>
      <rPr>
        <sz val="13"/>
        <rFont val="仿宋_GB2312"/>
        <charset val="134"/>
      </rPr>
      <t>唐珊珊</t>
    </r>
  </si>
  <si>
    <t>4206********2027</t>
  </si>
  <si>
    <r>
      <rPr>
        <sz val="13"/>
        <rFont val="仿宋_GB2312"/>
        <charset val="134"/>
      </rPr>
      <t>张雪佳</t>
    </r>
  </si>
  <si>
    <t>4600********5009</t>
  </si>
  <si>
    <r>
      <rPr>
        <sz val="13"/>
        <rFont val="仿宋_GB2312"/>
        <charset val="134"/>
      </rPr>
      <t>吴琼凤</t>
    </r>
  </si>
  <si>
    <t>4600********2028</t>
  </si>
  <si>
    <r>
      <rPr>
        <sz val="13"/>
        <rFont val="仿宋_GB2312"/>
        <charset val="134"/>
      </rPr>
      <t>黎秀丽</t>
    </r>
  </si>
  <si>
    <t>4600********3847</t>
  </si>
  <si>
    <r>
      <rPr>
        <sz val="13"/>
        <rFont val="仿宋_GB2312"/>
        <charset val="134"/>
      </rPr>
      <t>潘德源</t>
    </r>
  </si>
  <si>
    <t>4602********3810</t>
  </si>
  <si>
    <r>
      <rPr>
        <sz val="11"/>
        <color theme="1"/>
        <rFont val="仿宋_GB2312"/>
        <charset val="134"/>
      </rPr>
      <t>男</t>
    </r>
  </si>
  <si>
    <r>
      <rPr>
        <sz val="13"/>
        <rFont val="仿宋_GB2312"/>
        <charset val="134"/>
      </rPr>
      <t>许梦缘</t>
    </r>
  </si>
  <si>
    <t>4602********098X</t>
  </si>
  <si>
    <r>
      <rPr>
        <sz val="11"/>
        <color theme="1"/>
        <rFont val="仿宋_GB2312"/>
        <charset val="134"/>
      </rPr>
      <t>材料科学与工程</t>
    </r>
  </si>
  <si>
    <r>
      <rPr>
        <sz val="11"/>
        <color theme="1"/>
        <rFont val="仿宋_GB2312"/>
        <charset val="134"/>
      </rPr>
      <t>研究生、硕士</t>
    </r>
  </si>
  <si>
    <r>
      <rPr>
        <sz val="11"/>
        <rFont val="Times New Roman"/>
        <charset val="134"/>
      </rPr>
      <t>0119-</t>
    </r>
    <r>
      <rPr>
        <sz val="11"/>
        <rFont val="仿宋_GB2312"/>
        <charset val="134"/>
      </rPr>
      <t>实验中心化学分析设备工作人员</t>
    </r>
  </si>
  <si>
    <r>
      <rPr>
        <sz val="13"/>
        <rFont val="仿宋_GB2312"/>
        <charset val="134"/>
      </rPr>
      <t>符达慈</t>
    </r>
  </si>
  <si>
    <t>4600********0012</t>
  </si>
  <si>
    <r>
      <rPr>
        <sz val="11"/>
        <color theme="1"/>
        <rFont val="仿宋_GB2312"/>
        <charset val="134"/>
      </rPr>
      <t>动物营养与饲料科学</t>
    </r>
  </si>
  <si>
    <r>
      <rPr>
        <sz val="11"/>
        <rFont val="Times New Roman"/>
        <charset val="134"/>
      </rPr>
      <t>0122-</t>
    </r>
    <r>
      <rPr>
        <sz val="11"/>
        <rFont val="仿宋_GB2312"/>
        <charset val="134"/>
      </rPr>
      <t>实验中心动物实验工作人员</t>
    </r>
  </si>
  <si>
    <r>
      <rPr>
        <sz val="13"/>
        <rFont val="仿宋_GB2312"/>
        <charset val="134"/>
      </rPr>
      <t>胡文妍</t>
    </r>
  </si>
  <si>
    <t>4602********0287</t>
  </si>
  <si>
    <r>
      <rPr>
        <sz val="11"/>
        <color theme="1"/>
        <rFont val="仿宋_GB2312"/>
        <charset val="134"/>
      </rPr>
      <t>电气工程及其自动化</t>
    </r>
  </si>
  <si>
    <r>
      <rPr>
        <sz val="11"/>
        <rFont val="Times New Roman"/>
        <charset val="134"/>
      </rPr>
      <t>0124-</t>
    </r>
    <r>
      <rPr>
        <sz val="11"/>
        <rFont val="仿宋_GB2312"/>
        <charset val="134"/>
      </rPr>
      <t>设备管理工作人员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</si>
</sst>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黑体"/>
      <charset val="134"/>
    </font>
    <font>
      <sz val="12"/>
      <color rgb="FF222222"/>
      <name val="黑体"/>
      <charset val="134"/>
    </font>
    <font>
      <sz val="12"/>
      <color rgb="FF222222"/>
      <name val="Times New Roman"/>
      <charset val="134"/>
    </font>
    <font>
      <sz val="13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2"/>
      <name val="Times New Roman"/>
      <charset val="134"/>
    </font>
    <font>
      <sz val="13"/>
      <name val="仿宋_GB2312"/>
      <charset val="134"/>
    </font>
    <font>
      <sz val="11"/>
      <name val="宋体"/>
      <charset val="134"/>
    </font>
    <font>
      <sz val="11"/>
      <name val="仿宋_GB2312"/>
      <charset val="134"/>
    </font>
    <font>
      <sz val="13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22222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6" applyNumberFormat="0" applyAlignment="0" applyProtection="0">
      <alignment vertical="center"/>
    </xf>
    <xf numFmtId="0" fontId="33" fillId="11" borderId="2" applyNumberFormat="0" applyAlignment="0" applyProtection="0">
      <alignment vertical="center"/>
    </xf>
    <xf numFmtId="0" fontId="34" fillId="12" borderId="7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49" fontId="0" fillId="0" borderId="0" xfId="0" applyNumberFormat="1" applyFill="1">
      <alignment vertical="center"/>
    </xf>
    <xf numFmtId="0" fontId="5" fillId="0" borderId="0" xfId="0" applyFont="1" applyFill="1" applyAlignment="1">
      <alignment horizontal="left" vertical="center"/>
    </xf>
    <xf numFmtId="49" fontId="1" fillId="0" borderId="0" xfId="0" applyNumberFormat="1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topLeftCell="A3" workbookViewId="0">
      <selection activeCell="N10" sqref="N10"/>
    </sheetView>
  </sheetViews>
  <sheetFormatPr defaultColWidth="9" defaultRowHeight="14"/>
  <cols>
    <col min="1" max="1" width="5.12727272727273" style="4" customWidth="1"/>
    <col min="2" max="2" width="10.1272727272727" style="4" customWidth="1"/>
    <col min="3" max="3" width="18.2545454545455" style="6" customWidth="1"/>
    <col min="4" max="4" width="6.12727272727273" style="4" customWidth="1"/>
    <col min="5" max="5" width="19.5" style="4" customWidth="1"/>
    <col min="6" max="6" width="15.7545454545455" style="4" customWidth="1"/>
    <col min="7" max="7" width="12.6272727272727" style="4" customWidth="1"/>
    <col min="8" max="8" width="17.3727272727273" style="4" customWidth="1"/>
    <col min="9" max="9" width="13.3727272727273" style="4" customWidth="1"/>
    <col min="10" max="11" width="10.2545454545455" style="4" customWidth="1"/>
    <col min="12" max="16384" width="9" style="4"/>
  </cols>
  <sheetData>
    <row r="1" s="1" customFormat="1" ht="24" customHeight="1" spans="1:3">
      <c r="A1" s="7" t="s">
        <v>0</v>
      </c>
      <c r="C1" s="8"/>
    </row>
    <row r="2" s="2" customFormat="1" ht="57" customHeight="1" spans="1:11">
      <c r="A2" s="9" t="s">
        <v>1</v>
      </c>
      <c r="B2" s="10"/>
      <c r="C2" s="11"/>
      <c r="D2" s="10"/>
      <c r="E2" s="10"/>
      <c r="F2" s="10"/>
      <c r="G2" s="10"/>
      <c r="H2" s="10"/>
      <c r="I2" s="10"/>
      <c r="J2" s="10"/>
      <c r="K2" s="10"/>
    </row>
    <row r="3" s="3" customFormat="1" ht="30" customHeight="1" spans="1:11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</row>
    <row r="4" s="4" customFormat="1" ht="30" customHeight="1" spans="1:11">
      <c r="A4" s="14">
        <v>1</v>
      </c>
      <c r="B4" s="15" t="s">
        <v>13</v>
      </c>
      <c r="C4" s="16" t="s">
        <v>14</v>
      </c>
      <c r="D4" s="17" t="str">
        <f t="shared" ref="D4:D22" si="0">"女"</f>
        <v>女</v>
      </c>
      <c r="E4" s="18" t="s">
        <v>15</v>
      </c>
      <c r="F4" s="18" t="s">
        <v>16</v>
      </c>
      <c r="G4" s="18" t="str">
        <f>"主治医师"</f>
        <v>主治医师</v>
      </c>
      <c r="H4" s="19" t="s">
        <v>17</v>
      </c>
      <c r="I4" s="28">
        <v>73.5</v>
      </c>
      <c r="J4" s="14" t="s">
        <v>18</v>
      </c>
      <c r="K4" s="14"/>
    </row>
    <row r="5" s="4" customFormat="1" ht="30" customHeight="1" spans="1:11">
      <c r="A5" s="14">
        <v>2</v>
      </c>
      <c r="B5" s="15" t="s">
        <v>19</v>
      </c>
      <c r="C5" s="16" t="s">
        <v>20</v>
      </c>
      <c r="D5" s="17" t="str">
        <f>"男"</f>
        <v>男</v>
      </c>
      <c r="E5" s="18" t="s">
        <v>21</v>
      </c>
      <c r="F5" s="18" t="s">
        <v>16</v>
      </c>
      <c r="G5" s="18" t="str">
        <f>"主治医师"</f>
        <v>主治医师</v>
      </c>
      <c r="H5" s="20" t="s">
        <v>22</v>
      </c>
      <c r="I5" s="28">
        <v>74.4</v>
      </c>
      <c r="J5" s="14" t="s">
        <v>18</v>
      </c>
      <c r="K5" s="14"/>
    </row>
    <row r="6" s="4" customFormat="1" ht="30" customHeight="1" spans="1:11">
      <c r="A6" s="14">
        <v>3</v>
      </c>
      <c r="B6" s="15" t="s">
        <v>23</v>
      </c>
      <c r="C6" s="16" t="s">
        <v>24</v>
      </c>
      <c r="D6" s="17" t="str">
        <f>"男"</f>
        <v>男</v>
      </c>
      <c r="E6" s="18" t="s">
        <v>21</v>
      </c>
      <c r="F6" s="18" t="s">
        <v>25</v>
      </c>
      <c r="G6" s="18" t="str">
        <f>"初级技师"</f>
        <v>初级技师</v>
      </c>
      <c r="H6" s="19" t="s">
        <v>26</v>
      </c>
      <c r="I6" s="28">
        <v>68.82</v>
      </c>
      <c r="J6" s="14" t="s">
        <v>18</v>
      </c>
      <c r="K6" s="29"/>
    </row>
    <row r="7" s="4" customFormat="1" ht="30" customHeight="1" spans="1:11">
      <c r="A7" s="14">
        <v>4</v>
      </c>
      <c r="B7" s="15" t="s">
        <v>27</v>
      </c>
      <c r="C7" s="16" t="s">
        <v>28</v>
      </c>
      <c r="D7" s="17" t="str">
        <f t="shared" si="0"/>
        <v>女</v>
      </c>
      <c r="E7" s="18" t="s">
        <v>29</v>
      </c>
      <c r="F7" s="18" t="s">
        <v>16</v>
      </c>
      <c r="G7" s="18" t="str">
        <f>"初级技师"</f>
        <v>初级技师</v>
      </c>
      <c r="H7" s="19" t="s">
        <v>26</v>
      </c>
      <c r="I7" s="28">
        <v>67.52</v>
      </c>
      <c r="J7" s="14" t="s">
        <v>18</v>
      </c>
      <c r="K7" s="29"/>
    </row>
    <row r="8" s="4" customFormat="1" ht="30" customHeight="1" spans="1:11">
      <c r="A8" s="14">
        <v>5</v>
      </c>
      <c r="B8" s="15" t="s">
        <v>30</v>
      </c>
      <c r="C8" s="16" t="s">
        <v>31</v>
      </c>
      <c r="D8" s="17" t="str">
        <f t="shared" si="0"/>
        <v>女</v>
      </c>
      <c r="E8" s="18" t="s">
        <v>32</v>
      </c>
      <c r="F8" s="18" t="s">
        <v>16</v>
      </c>
      <c r="G8" s="18" t="str">
        <f>"主管药师"</f>
        <v>主管药师</v>
      </c>
      <c r="H8" s="19" t="s">
        <v>33</v>
      </c>
      <c r="I8" s="28">
        <v>81.87</v>
      </c>
      <c r="J8" s="14" t="s">
        <v>18</v>
      </c>
      <c r="K8" s="29"/>
    </row>
    <row r="9" s="4" customFormat="1" ht="30" customHeight="1" spans="1:11">
      <c r="A9" s="14">
        <v>6</v>
      </c>
      <c r="B9" s="15" t="s">
        <v>34</v>
      </c>
      <c r="C9" s="16" t="s">
        <v>35</v>
      </c>
      <c r="D9" s="17" t="str">
        <f t="shared" si="0"/>
        <v>女</v>
      </c>
      <c r="E9" s="18" t="s">
        <v>36</v>
      </c>
      <c r="F9" s="18" t="s">
        <v>16</v>
      </c>
      <c r="G9" s="21" t="s">
        <v>37</v>
      </c>
      <c r="H9" s="19" t="s">
        <v>38</v>
      </c>
      <c r="I9" s="28">
        <v>81</v>
      </c>
      <c r="J9" s="14" t="s">
        <v>18</v>
      </c>
      <c r="K9" s="29"/>
    </row>
    <row r="10" s="4" customFormat="1" ht="30" customHeight="1" spans="1:11">
      <c r="A10" s="14">
        <v>7</v>
      </c>
      <c r="B10" s="15" t="s">
        <v>39</v>
      </c>
      <c r="C10" s="16" t="s">
        <v>40</v>
      </c>
      <c r="D10" s="17" t="str">
        <f t="shared" si="0"/>
        <v>女</v>
      </c>
      <c r="E10" s="18" t="s">
        <v>36</v>
      </c>
      <c r="F10" s="18" t="s">
        <v>16</v>
      </c>
      <c r="G10" s="21" t="s">
        <v>37</v>
      </c>
      <c r="H10" s="19" t="s">
        <v>38</v>
      </c>
      <c r="I10" s="28">
        <v>79.31</v>
      </c>
      <c r="J10" s="14" t="s">
        <v>18</v>
      </c>
      <c r="K10" s="14"/>
    </row>
    <row r="11" s="4" customFormat="1" ht="30" customHeight="1" spans="1:11">
      <c r="A11" s="14">
        <v>8</v>
      </c>
      <c r="B11" s="15" t="s">
        <v>41</v>
      </c>
      <c r="C11" s="16" t="s">
        <v>42</v>
      </c>
      <c r="D11" s="17" t="str">
        <f t="shared" si="0"/>
        <v>女</v>
      </c>
      <c r="E11" s="18" t="s">
        <v>36</v>
      </c>
      <c r="F11" s="18" t="s">
        <v>16</v>
      </c>
      <c r="G11" s="18" t="str">
        <f>"主管护师"</f>
        <v>主管护师</v>
      </c>
      <c r="H11" s="19" t="s">
        <v>38</v>
      </c>
      <c r="I11" s="28">
        <v>75.66</v>
      </c>
      <c r="J11" s="14" t="s">
        <v>18</v>
      </c>
      <c r="K11" s="14"/>
    </row>
    <row r="12" s="4" customFormat="1" ht="30" customHeight="1" spans="1:11">
      <c r="A12" s="14">
        <v>9</v>
      </c>
      <c r="B12" s="15" t="s">
        <v>43</v>
      </c>
      <c r="C12" s="16" t="s">
        <v>44</v>
      </c>
      <c r="D12" s="17" t="str">
        <f t="shared" si="0"/>
        <v>女</v>
      </c>
      <c r="E12" s="18" t="s">
        <v>36</v>
      </c>
      <c r="F12" s="18" t="s">
        <v>16</v>
      </c>
      <c r="G12" s="18" t="str">
        <f t="shared" ref="G11:G18" si="1">"护师"</f>
        <v>护师</v>
      </c>
      <c r="H12" s="19" t="s">
        <v>38</v>
      </c>
      <c r="I12" s="28">
        <v>74.72</v>
      </c>
      <c r="J12" s="14" t="s">
        <v>18</v>
      </c>
      <c r="K12" s="29"/>
    </row>
    <row r="13" s="4" customFormat="1" ht="30" customHeight="1" spans="1:11">
      <c r="A13" s="14">
        <v>10</v>
      </c>
      <c r="B13" s="15" t="s">
        <v>45</v>
      </c>
      <c r="C13" s="16" t="s">
        <v>46</v>
      </c>
      <c r="D13" s="17" t="str">
        <f t="shared" si="0"/>
        <v>女</v>
      </c>
      <c r="E13" s="18" t="s">
        <v>36</v>
      </c>
      <c r="F13" s="18" t="s">
        <v>25</v>
      </c>
      <c r="G13" s="18" t="str">
        <f t="shared" si="1"/>
        <v>护师</v>
      </c>
      <c r="H13" s="19" t="s">
        <v>38</v>
      </c>
      <c r="I13" s="28">
        <v>74.03</v>
      </c>
      <c r="J13" s="14" t="s">
        <v>18</v>
      </c>
      <c r="K13" s="29"/>
    </row>
    <row r="14" s="4" customFormat="1" ht="30" customHeight="1" spans="1:11">
      <c r="A14" s="14">
        <v>11</v>
      </c>
      <c r="B14" s="15" t="s">
        <v>47</v>
      </c>
      <c r="C14" s="16" t="s">
        <v>48</v>
      </c>
      <c r="D14" s="17" t="str">
        <f t="shared" si="0"/>
        <v>女</v>
      </c>
      <c r="E14" s="18" t="s">
        <v>36</v>
      </c>
      <c r="F14" s="18" t="s">
        <v>25</v>
      </c>
      <c r="G14" s="18" t="str">
        <f t="shared" si="1"/>
        <v>护师</v>
      </c>
      <c r="H14" s="19" t="s">
        <v>38</v>
      </c>
      <c r="I14" s="28">
        <v>74.02</v>
      </c>
      <c r="J14" s="14" t="s">
        <v>18</v>
      </c>
      <c r="K14" s="29"/>
    </row>
    <row r="15" s="4" customFormat="1" ht="30" customHeight="1" spans="1:11">
      <c r="A15" s="14">
        <v>12</v>
      </c>
      <c r="B15" s="15" t="s">
        <v>49</v>
      </c>
      <c r="C15" s="16" t="s">
        <v>42</v>
      </c>
      <c r="D15" s="17" t="str">
        <f t="shared" si="0"/>
        <v>女</v>
      </c>
      <c r="E15" s="18" t="s">
        <v>36</v>
      </c>
      <c r="F15" s="18" t="s">
        <v>16</v>
      </c>
      <c r="G15" s="18" t="str">
        <f t="shared" si="1"/>
        <v>护师</v>
      </c>
      <c r="H15" s="19" t="s">
        <v>38</v>
      </c>
      <c r="I15" s="28">
        <v>73.68</v>
      </c>
      <c r="J15" s="14" t="s">
        <v>18</v>
      </c>
      <c r="K15" s="29"/>
    </row>
    <row r="16" s="5" customFormat="1" ht="30" customHeight="1" spans="1:11">
      <c r="A16" s="22">
        <v>13</v>
      </c>
      <c r="B16" s="23" t="s">
        <v>50</v>
      </c>
      <c r="C16" s="16" t="s">
        <v>51</v>
      </c>
      <c r="D16" s="24" t="str">
        <f t="shared" si="0"/>
        <v>女</v>
      </c>
      <c r="E16" s="25" t="s">
        <v>52</v>
      </c>
      <c r="F16" s="25" t="s">
        <v>53</v>
      </c>
      <c r="G16" s="26" t="str">
        <f t="shared" si="1"/>
        <v>护师</v>
      </c>
      <c r="H16" s="19" t="s">
        <v>38</v>
      </c>
      <c r="I16" s="30">
        <v>73.49</v>
      </c>
      <c r="J16" s="31" t="s">
        <v>54</v>
      </c>
      <c r="K16" s="22"/>
    </row>
    <row r="17" s="4" customFormat="1" ht="30" customHeight="1" spans="1:11">
      <c r="A17" s="14">
        <v>14</v>
      </c>
      <c r="B17" s="15" t="s">
        <v>55</v>
      </c>
      <c r="C17" s="16" t="s">
        <v>56</v>
      </c>
      <c r="D17" s="17" t="str">
        <f t="shared" si="0"/>
        <v>女</v>
      </c>
      <c r="E17" s="18" t="s">
        <v>36</v>
      </c>
      <c r="F17" s="18" t="s">
        <v>16</v>
      </c>
      <c r="G17" s="18" t="str">
        <f t="shared" si="1"/>
        <v>护师</v>
      </c>
      <c r="H17" s="19" t="s">
        <v>38</v>
      </c>
      <c r="I17" s="28">
        <v>73.14</v>
      </c>
      <c r="J17" s="14" t="s">
        <v>18</v>
      </c>
      <c r="K17" s="14"/>
    </row>
    <row r="18" s="4" customFormat="1" ht="30" customHeight="1" spans="1:11">
      <c r="A18" s="14">
        <v>15</v>
      </c>
      <c r="B18" s="15" t="s">
        <v>57</v>
      </c>
      <c r="C18" s="16" t="s">
        <v>58</v>
      </c>
      <c r="D18" s="17" t="str">
        <f t="shared" si="0"/>
        <v>女</v>
      </c>
      <c r="E18" s="18" t="s">
        <v>36</v>
      </c>
      <c r="F18" s="18" t="s">
        <v>25</v>
      </c>
      <c r="G18" s="18" t="str">
        <f t="shared" si="1"/>
        <v>护师</v>
      </c>
      <c r="H18" s="19" t="s">
        <v>38</v>
      </c>
      <c r="I18" s="28">
        <v>72.76</v>
      </c>
      <c r="J18" s="14" t="s">
        <v>18</v>
      </c>
      <c r="K18" s="29"/>
    </row>
    <row r="19" s="4" customFormat="1" ht="30" customHeight="1" spans="1:11">
      <c r="A19" s="14">
        <v>16</v>
      </c>
      <c r="B19" s="15" t="s">
        <v>59</v>
      </c>
      <c r="C19" s="16" t="s">
        <v>60</v>
      </c>
      <c r="D19" s="17" t="str">
        <f t="shared" si="0"/>
        <v>女</v>
      </c>
      <c r="E19" s="18" t="s">
        <v>36</v>
      </c>
      <c r="F19" s="18" t="s">
        <v>16</v>
      </c>
      <c r="G19" s="18" t="str">
        <f>"主管护师"</f>
        <v>主管护师</v>
      </c>
      <c r="H19" s="19" t="s">
        <v>38</v>
      </c>
      <c r="I19" s="28">
        <v>72.35</v>
      </c>
      <c r="J19" s="14" t="s">
        <v>18</v>
      </c>
      <c r="K19" s="29"/>
    </row>
    <row r="20" s="4" customFormat="1" ht="30" customHeight="1" spans="1:11">
      <c r="A20" s="14">
        <v>17</v>
      </c>
      <c r="B20" s="15" t="s">
        <v>61</v>
      </c>
      <c r="C20" s="16" t="s">
        <v>62</v>
      </c>
      <c r="D20" s="17" t="str">
        <f t="shared" si="0"/>
        <v>女</v>
      </c>
      <c r="E20" s="18" t="s">
        <v>36</v>
      </c>
      <c r="F20" s="18" t="s">
        <v>16</v>
      </c>
      <c r="G20" s="18" t="str">
        <f>"主管护师"</f>
        <v>主管护师</v>
      </c>
      <c r="H20" s="19" t="s">
        <v>38</v>
      </c>
      <c r="I20" s="28">
        <v>72.31</v>
      </c>
      <c r="J20" s="14" t="s">
        <v>18</v>
      </c>
      <c r="K20" s="29"/>
    </row>
    <row r="21" s="4" customFormat="1" ht="30" customHeight="1" spans="1:11">
      <c r="A21" s="14">
        <v>18</v>
      </c>
      <c r="B21" s="15" t="s">
        <v>63</v>
      </c>
      <c r="C21" s="16" t="s">
        <v>64</v>
      </c>
      <c r="D21" s="17" t="str">
        <f t="shared" si="0"/>
        <v>女</v>
      </c>
      <c r="E21" s="18" t="s">
        <v>36</v>
      </c>
      <c r="F21" s="18" t="s">
        <v>16</v>
      </c>
      <c r="G21" s="18" t="str">
        <f>"护师"</f>
        <v>护师</v>
      </c>
      <c r="H21" s="19" t="s">
        <v>38</v>
      </c>
      <c r="I21" s="28">
        <v>71.53</v>
      </c>
      <c r="J21" s="14" t="s">
        <v>18</v>
      </c>
      <c r="K21" s="29"/>
    </row>
    <row r="22" s="4" customFormat="1" ht="30" customHeight="1" spans="1:11">
      <c r="A22" s="14">
        <v>19</v>
      </c>
      <c r="B22" s="15" t="s">
        <v>65</v>
      </c>
      <c r="C22" s="16" t="s">
        <v>66</v>
      </c>
      <c r="D22" s="17" t="str">
        <f t="shared" si="0"/>
        <v>女</v>
      </c>
      <c r="E22" s="18" t="s">
        <v>36</v>
      </c>
      <c r="F22" s="18" t="s">
        <v>16</v>
      </c>
      <c r="G22" s="18" t="str">
        <f>"护师"</f>
        <v>护师</v>
      </c>
      <c r="H22" s="19" t="s">
        <v>38</v>
      </c>
      <c r="I22" s="28">
        <v>71.53</v>
      </c>
      <c r="J22" s="14" t="s">
        <v>18</v>
      </c>
      <c r="K22" s="14"/>
    </row>
    <row r="23" s="4" customFormat="1" ht="30" customHeight="1" spans="1:11">
      <c r="A23" s="14">
        <v>20</v>
      </c>
      <c r="B23" s="27" t="s">
        <v>67</v>
      </c>
      <c r="C23" s="20" t="s">
        <v>68</v>
      </c>
      <c r="D23" s="17" t="str">
        <f>"男"</f>
        <v>男</v>
      </c>
      <c r="E23" s="18" t="s">
        <v>36</v>
      </c>
      <c r="F23" s="18" t="s">
        <v>25</v>
      </c>
      <c r="G23" s="18" t="str">
        <f>"护师"</f>
        <v>护师</v>
      </c>
      <c r="H23" s="20" t="s">
        <v>38</v>
      </c>
      <c r="I23" s="28">
        <v>71.26</v>
      </c>
      <c r="J23" s="14" t="s">
        <v>18</v>
      </c>
      <c r="K23" s="14"/>
    </row>
    <row r="24" s="4" customFormat="1" ht="30" customHeight="1" spans="1:11">
      <c r="A24" s="14">
        <v>21</v>
      </c>
      <c r="B24" s="27" t="s">
        <v>69</v>
      </c>
      <c r="C24" s="20" t="s">
        <v>70</v>
      </c>
      <c r="D24" s="17" t="s">
        <v>71</v>
      </c>
      <c r="E24" s="18" t="s">
        <v>36</v>
      </c>
      <c r="F24" s="18" t="s">
        <v>16</v>
      </c>
      <c r="G24" s="18" t="str">
        <f>"主管护师"</f>
        <v>主管护师</v>
      </c>
      <c r="H24" s="20" t="s">
        <v>38</v>
      </c>
      <c r="I24" s="28">
        <v>71.12</v>
      </c>
      <c r="J24" s="14" t="s">
        <v>18</v>
      </c>
      <c r="K24" s="29"/>
    </row>
    <row r="25" s="4" customFormat="1" ht="28" spans="1:11">
      <c r="A25" s="14">
        <v>22</v>
      </c>
      <c r="B25" s="15" t="s">
        <v>72</v>
      </c>
      <c r="C25" s="16" t="s">
        <v>73</v>
      </c>
      <c r="D25" s="17" t="str">
        <f>"女"</f>
        <v>女</v>
      </c>
      <c r="E25" s="18" t="s">
        <v>74</v>
      </c>
      <c r="F25" s="18" t="s">
        <v>75</v>
      </c>
      <c r="G25" s="18" t="str">
        <f>"无"</f>
        <v>无</v>
      </c>
      <c r="H25" s="19" t="s">
        <v>76</v>
      </c>
      <c r="I25" s="28">
        <v>77.17</v>
      </c>
      <c r="J25" s="14" t="s">
        <v>18</v>
      </c>
      <c r="K25" s="29"/>
    </row>
    <row r="26" s="4" customFormat="1" ht="28" spans="1:11">
      <c r="A26" s="14">
        <v>23</v>
      </c>
      <c r="B26" s="15" t="s">
        <v>77</v>
      </c>
      <c r="C26" s="16" t="s">
        <v>78</v>
      </c>
      <c r="D26" s="17" t="str">
        <f>"男"</f>
        <v>男</v>
      </c>
      <c r="E26" s="18" t="s">
        <v>79</v>
      </c>
      <c r="F26" s="18" t="s">
        <v>75</v>
      </c>
      <c r="G26" s="18" t="str">
        <f>"无"</f>
        <v>无</v>
      </c>
      <c r="H26" s="19" t="s">
        <v>80</v>
      </c>
      <c r="I26" s="28">
        <v>71.29</v>
      </c>
      <c r="J26" s="14" t="s">
        <v>18</v>
      </c>
      <c r="K26" s="29"/>
    </row>
    <row r="27" s="4" customFormat="1" ht="30" customHeight="1" spans="1:11">
      <c r="A27" s="14">
        <v>24</v>
      </c>
      <c r="B27" s="15" t="s">
        <v>81</v>
      </c>
      <c r="C27" s="16" t="s">
        <v>82</v>
      </c>
      <c r="D27" s="17" t="str">
        <f>"女"</f>
        <v>女</v>
      </c>
      <c r="E27" s="18" t="s">
        <v>83</v>
      </c>
      <c r="F27" s="18" t="s">
        <v>16</v>
      </c>
      <c r="G27" s="18" t="str">
        <f>"助理工程师"</f>
        <v>助理工程师</v>
      </c>
      <c r="H27" s="19" t="s">
        <v>84</v>
      </c>
      <c r="I27" s="28">
        <v>79.44</v>
      </c>
      <c r="J27" s="14" t="s">
        <v>18</v>
      </c>
      <c r="K27" s="29"/>
    </row>
  </sheetData>
  <mergeCells count="1">
    <mergeCell ref="A2:K2"/>
  </mergeCells>
  <conditionalFormatting sqref="B4:B27">
    <cfRule type="duplicateValues" dxfId="0" priority="1"/>
  </conditionalFormatting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张曼</cp:lastModifiedBy>
  <dcterms:created xsi:type="dcterms:W3CDTF">2021-08-22T14:09:00Z</dcterms:created>
  <dcterms:modified xsi:type="dcterms:W3CDTF">2026-04-08T07:27:58Z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2052-11.1.0.14227</vt:lpwstr>
  </property>
  <property fmtid="{D5CDD505-2E9C-101B-9397-08002B2CF9AE}" pid="3" name="ICV">
    <vt:lpwstr>B14C32F2CD2D43C68EDC19F1AE8CB497_13</vt:lpwstr>
  </property>
  <property fmtid="{D5CDD505-2E9C-101B-9397-08002B2CF9AE}" pid="4" name="CalculationRule">
    <vt:i4>0</vt:i4>
  </property>
</Properties>
</file>