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盘文件夹\26年-招聘+派遣项目\17-海口市第三人民医院\7号公告-面试成绩及综合成绩\"/>
    </mc:Choice>
  </mc:AlternateContent>
  <bookViews>
    <workbookView windowWidth="23145" windowHeight="9675"/>
  </bookViews>
  <sheets>
    <sheet name="综合成绩 (排名)" sheetId="2" r:id="rId1"/>
  </sheets>
  <definedNames>
    <definedName name="_xlnm._FilterDatabase" localSheetId="0" hidden="1">'综合成绩 (排名)'!$A$2:$L$59</definedName>
    <definedName name="_xlnm.Print_Titles" localSheetId="0">'综合成绩 (排名)'!$1:$2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<sst xmlns="http://schemas.openxmlformats.org/spreadsheetml/2006/main" count="245" uniqueCount="158">
  <si>
    <t>附件2：海口市第三人民医院2026年公开（考核）招聘事业单位工作人员
综合成绩</t>
  </si>
  <si>
    <t>序号</t>
  </si>
  <si>
    <t>岗位
代码</t>
  </si>
  <si>
    <t>报考岗位</t>
  </si>
  <si>
    <t>准考证号</t>
  </si>
  <si>
    <t>姓名</t>
  </si>
  <si>
    <t>笔试成绩</t>
  </si>
  <si>
    <t>笔试成绩*60%</t>
  </si>
  <si>
    <t>面试成绩</t>
  </si>
  <si>
    <t>面试成绩*40%</t>
  </si>
  <si>
    <t>综合成绩</t>
  </si>
  <si>
    <t>排名</t>
  </si>
  <si>
    <t>备注</t>
  </si>
  <si>
    <t>0105</t>
  </si>
  <si>
    <t>专技岗：呼吸与危重症医学科医师</t>
  </si>
  <si>
    <t>202609060313</t>
  </si>
  <si>
    <t>庞琬玉</t>
  </si>
  <si>
    <t>202609060322</t>
  </si>
  <si>
    <t>郑美林</t>
  </si>
  <si>
    <t>202609060312</t>
  </si>
  <si>
    <t>钱安琪</t>
  </si>
  <si>
    <t>0106</t>
  </si>
  <si>
    <t>专技岗：老年医学科（血液肿瘤内科）医师</t>
  </si>
  <si>
    <t>202609060516</t>
  </si>
  <si>
    <t>吕雯丽</t>
  </si>
  <si>
    <t>0108</t>
  </si>
  <si>
    <t>肾内科医师</t>
  </si>
  <si>
    <t>202609060208</t>
  </si>
  <si>
    <t>陈瑶</t>
  </si>
  <si>
    <t>202609060205</t>
  </si>
  <si>
    <t>孙天乙</t>
  </si>
  <si>
    <t>202609060209</t>
  </si>
  <si>
    <t>曾将婷</t>
  </si>
  <si>
    <t>0111</t>
  </si>
  <si>
    <t>专技岗：皮肤科医师</t>
  </si>
  <si>
    <t>202609060325</t>
  </si>
  <si>
    <t>罗盛钰</t>
  </si>
  <si>
    <t>0113</t>
  </si>
  <si>
    <t>专技岗：内科医师</t>
  </si>
  <si>
    <t>202609060526</t>
  </si>
  <si>
    <t>杜世才</t>
  </si>
  <si>
    <t>202609060530</t>
  </si>
  <si>
    <t>孙雅格</t>
  </si>
  <si>
    <t>202609060529</t>
  </si>
  <si>
    <t>黄茜</t>
  </si>
  <si>
    <t>202609060525</t>
  </si>
  <si>
    <t>吴小恋</t>
  </si>
  <si>
    <t>202609060604</t>
  </si>
  <si>
    <t>周瑞玉</t>
  </si>
  <si>
    <t>202609060603</t>
  </si>
  <si>
    <t>王贻颖</t>
  </si>
  <si>
    <t>202609060523</t>
  </si>
  <si>
    <t>李兰英</t>
  </si>
  <si>
    <t>202609060528</t>
  </si>
  <si>
    <t>董义杰</t>
  </si>
  <si>
    <t>202609060524</t>
  </si>
  <si>
    <t>郑联传</t>
  </si>
  <si>
    <t>202609060605</t>
  </si>
  <si>
    <t>朱桂玲</t>
  </si>
  <si>
    <t>202609060601</t>
  </si>
  <si>
    <t>张爱燕</t>
  </si>
  <si>
    <t>0109</t>
  </si>
  <si>
    <t>专技岗：神经外科医师</t>
  </si>
  <si>
    <t>202609060230</t>
  </si>
  <si>
    <t>王康涛</t>
  </si>
  <si>
    <t>202609060301</t>
  </si>
  <si>
    <t>杨智锐</t>
  </si>
  <si>
    <t>0110</t>
  </si>
  <si>
    <t>专技岗：泌尿外科医师</t>
  </si>
  <si>
    <t>202609060411</t>
  </si>
  <si>
    <t>李友波</t>
  </si>
  <si>
    <t>202609060405</t>
  </si>
  <si>
    <t>龙晴</t>
  </si>
  <si>
    <t>202609060402</t>
  </si>
  <si>
    <t>张佩妮</t>
  </si>
  <si>
    <t>0112</t>
  </si>
  <si>
    <t>专技岗：重症医学科医师</t>
  </si>
  <si>
    <t>202609060506</t>
  </si>
  <si>
    <t>薛梅亮</t>
  </si>
  <si>
    <t>202609060421</t>
  </si>
  <si>
    <t>牛香</t>
  </si>
  <si>
    <t>面试缺考</t>
  </si>
  <si>
    <t>202609060427</t>
  </si>
  <si>
    <t>勾艳芳</t>
  </si>
  <si>
    <t>0114</t>
  </si>
  <si>
    <t>专技岗：外科医师</t>
  </si>
  <si>
    <t>202609060217</t>
  </si>
  <si>
    <t>邢增学</t>
  </si>
  <si>
    <t>202609060216</t>
  </si>
  <si>
    <t>符翔</t>
  </si>
  <si>
    <t>0115</t>
  </si>
  <si>
    <t>专技岗：急诊科医师</t>
  </si>
  <si>
    <t>202609060311</t>
  </si>
  <si>
    <t>陈庆聪</t>
  </si>
  <si>
    <t>202609060307</t>
  </si>
  <si>
    <t>王天裕</t>
  </si>
  <si>
    <t>202609060309</t>
  </si>
  <si>
    <t>林才展</t>
  </si>
  <si>
    <t>202609060308</t>
  </si>
  <si>
    <t>钟小慧</t>
  </si>
  <si>
    <t>202609060306</t>
  </si>
  <si>
    <t>王堂俏</t>
  </si>
  <si>
    <t>0118</t>
  </si>
  <si>
    <t>专技岗：中医师</t>
  </si>
  <si>
    <t>202609060607</t>
  </si>
  <si>
    <t>蒋凯红</t>
  </si>
  <si>
    <t>202609060609</t>
  </si>
  <si>
    <t>宫宇航</t>
  </si>
  <si>
    <t>202609060608</t>
  </si>
  <si>
    <t>吴燕能</t>
  </si>
  <si>
    <t>202609060612</t>
  </si>
  <si>
    <t>蒋华月</t>
  </si>
  <si>
    <t>202609060613</t>
  </si>
  <si>
    <t>陈梦媛</t>
  </si>
  <si>
    <t>0117</t>
  </si>
  <si>
    <t>专技岗：儿科医师</t>
  </si>
  <si>
    <t>202609060225</t>
  </si>
  <si>
    <t>王雪琪</t>
  </si>
  <si>
    <t>202609060226</t>
  </si>
  <si>
    <t>高成思</t>
  </si>
  <si>
    <t>202609060224</t>
  </si>
  <si>
    <t>孙映雪</t>
  </si>
  <si>
    <t>0119</t>
  </si>
  <si>
    <t>专技岗：医学影像科医师</t>
  </si>
  <si>
    <t>202609060520</t>
  </si>
  <si>
    <t>谢坦贝</t>
  </si>
  <si>
    <t>202609060522</t>
  </si>
  <si>
    <t>郑文琪</t>
  </si>
  <si>
    <t>202609060521</t>
  </si>
  <si>
    <t>周蔚兰</t>
  </si>
  <si>
    <t>0120</t>
  </si>
  <si>
    <t>专技岗：检验科技师</t>
  </si>
  <si>
    <t>202609060106</t>
  </si>
  <si>
    <t>林淑雯</t>
  </si>
  <si>
    <t>202609060126</t>
  </si>
  <si>
    <t>李佳圆</t>
  </si>
  <si>
    <t>202609060116</t>
  </si>
  <si>
    <t>吴钟博</t>
  </si>
  <si>
    <t>202609060104</t>
  </si>
  <si>
    <t>陈日琳</t>
  </si>
  <si>
    <t>202609060112</t>
  </si>
  <si>
    <t>臧萍</t>
  </si>
  <si>
    <t>202609060127</t>
  </si>
  <si>
    <t>云梦瑶</t>
  </si>
  <si>
    <t>0121</t>
  </si>
  <si>
    <t>专技岗：药剂科药师</t>
  </si>
  <si>
    <t>202609060619</t>
  </si>
  <si>
    <t>杨世通</t>
  </si>
  <si>
    <t>202609060625</t>
  </si>
  <si>
    <t>冯蓝慧</t>
  </si>
  <si>
    <t>202609060618</t>
  </si>
  <si>
    <t>吴淑伟</t>
  </si>
  <si>
    <t>202609060617</t>
  </si>
  <si>
    <t>张露</t>
  </si>
  <si>
    <t>202609060615</t>
  </si>
  <si>
    <t>肖深深</t>
  </si>
  <si>
    <t>202609060621</t>
  </si>
  <si>
    <t>彭丹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</si>
</sst>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\(0\)"/>
  </numFmts>
  <fonts count="26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3"/>
      <name val="宋体"/>
      <charset val="134"/>
      <scheme val="minor"/>
    </font>
    <font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tabSelected="1" zoomScale="85" zoomScaleNormal="85" topLeftCell="A52" workbookViewId="0">
      <selection activeCell="J55" sqref="J55"/>
    </sheetView>
  </sheetViews>
  <sheetFormatPr defaultColWidth="13.5" defaultRowHeight="36" customHeight="1"/>
  <cols>
    <col min="1" max="1" width="6.5" style="3" customWidth="1"/>
    <col min="2" max="2" width="8.875" style="3" customWidth="1"/>
    <col min="3" max="3" width="24.75" style="3" customWidth="1"/>
    <col min="4" max="4" width="16.5" style="3" customWidth="1"/>
    <col min="5" max="5" width="10.375" style="3" customWidth="1"/>
    <col min="6" max="10" width="12.125" style="4" customWidth="1"/>
    <col min="11" max="11" width="8.125" style="5" customWidth="1"/>
    <col min="12" max="12" width="11.5" style="3" customWidth="1"/>
    <col min="13" max="16369" width="13.5" style="3" customWidth="1"/>
    <col min="16370" max="16384" width="13.5" style="3"/>
  </cols>
  <sheetData>
    <row r="1" ht="63" customHeight="1" spans="1:12">
      <c r="A1" s="6" t="s">
        <v>0</v>
      </c>
      <c r="B1" s="7"/>
      <c r="C1" s="7"/>
      <c r="D1" s="7"/>
      <c r="E1" s="7"/>
      <c r="F1" s="8"/>
      <c r="G1" s="8"/>
      <c r="H1" s="8"/>
      <c r="I1" s="8"/>
      <c r="J1" s="8"/>
      <c r="K1" s="7"/>
      <c r="L1" s="7"/>
    </row>
    <row r="2" s="1" customFormat="1" ht="42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1" t="s">
        <v>11</v>
      </c>
      <c r="L2" s="9" t="s">
        <v>12</v>
      </c>
    </row>
    <row r="3" s="2" customFormat="1" customHeight="1" spans="1:12">
      <c r="A3" s="12">
        <v>1</v>
      </c>
      <c r="B3" s="13" t="s">
        <v>13</v>
      </c>
      <c r="C3" s="13" t="s">
        <v>14</v>
      </c>
      <c r="D3" s="14" t="s">
        <v>15</v>
      </c>
      <c r="E3" s="14" t="s">
        <v>16</v>
      </c>
      <c r="F3" s="15">
        <v>83.76</v>
      </c>
      <c r="G3" s="16">
        <f t="shared" ref="G3:G59" si="0">F3*0.6</f>
        <v>50.26</v>
      </c>
      <c r="H3" s="16">
        <v>78.67</v>
      </c>
      <c r="I3" s="16">
        <f t="shared" ref="I3:I59" si="1">H3*0.4</f>
        <v>31.47</v>
      </c>
      <c r="J3" s="16">
        <f t="shared" ref="J3:J59" si="2">G3+I3</f>
        <v>81.73</v>
      </c>
      <c r="K3" s="17">
        <v>1</v>
      </c>
      <c r="L3" s="12"/>
    </row>
    <row r="4" s="2" customFormat="1" customHeight="1" spans="1:12">
      <c r="A4" s="12">
        <v>2</v>
      </c>
      <c r="B4" s="13" t="s">
        <v>13</v>
      </c>
      <c r="C4" s="13" t="s">
        <v>14</v>
      </c>
      <c r="D4" s="14" t="s">
        <v>17</v>
      </c>
      <c r="E4" s="14" t="s">
        <v>18</v>
      </c>
      <c r="F4" s="15">
        <v>76.44</v>
      </c>
      <c r="G4" s="16">
        <f t="shared" si="0"/>
        <v>45.86</v>
      </c>
      <c r="H4" s="16">
        <v>70</v>
      </c>
      <c r="I4" s="16">
        <f t="shared" si="1"/>
        <v>28</v>
      </c>
      <c r="J4" s="16">
        <f t="shared" si="2"/>
        <v>73.86</v>
      </c>
      <c r="K4" s="17">
        <v>2</v>
      </c>
      <c r="L4" s="12"/>
    </row>
    <row r="5" s="2" customFormat="1" customHeight="1" spans="1:12">
      <c r="A5" s="12">
        <v>3</v>
      </c>
      <c r="B5" s="13" t="s">
        <v>13</v>
      </c>
      <c r="C5" s="13" t="s">
        <v>14</v>
      </c>
      <c r="D5" s="14" t="s">
        <v>19</v>
      </c>
      <c r="E5" s="14" t="s">
        <v>20</v>
      </c>
      <c r="F5" s="15">
        <v>75.77</v>
      </c>
      <c r="G5" s="16">
        <f t="shared" si="0"/>
        <v>45.46</v>
      </c>
      <c r="H5" s="16">
        <v>70.33</v>
      </c>
      <c r="I5" s="16">
        <f t="shared" si="1"/>
        <v>28.13</v>
      </c>
      <c r="J5" s="16">
        <f t="shared" si="2"/>
        <v>73.59</v>
      </c>
      <c r="K5" s="17">
        <v>3</v>
      </c>
      <c r="L5" s="12"/>
    </row>
    <row r="6" s="2" customFormat="1" customHeight="1" spans="1:12">
      <c r="A6" s="12">
        <v>4</v>
      </c>
      <c r="B6" s="13" t="s">
        <v>21</v>
      </c>
      <c r="C6" s="13" t="s">
        <v>22</v>
      </c>
      <c r="D6" s="14" t="s">
        <v>23</v>
      </c>
      <c r="E6" s="14" t="s">
        <v>24</v>
      </c>
      <c r="F6" s="15">
        <v>80.09</v>
      </c>
      <c r="G6" s="16">
        <f t="shared" si="0"/>
        <v>48.05</v>
      </c>
      <c r="H6" s="16">
        <v>70.33</v>
      </c>
      <c r="I6" s="16">
        <f t="shared" si="1"/>
        <v>28.13</v>
      </c>
      <c r="J6" s="16">
        <f t="shared" si="2"/>
        <v>76.18</v>
      </c>
      <c r="K6" s="17">
        <v>1</v>
      </c>
      <c r="L6" s="12"/>
    </row>
    <row r="7" s="2" customFormat="1" customHeight="1" spans="1:12">
      <c r="A7" s="12">
        <v>5</v>
      </c>
      <c r="B7" s="13" t="s">
        <v>25</v>
      </c>
      <c r="C7" s="13" t="s">
        <v>26</v>
      </c>
      <c r="D7" s="14" t="s">
        <v>27</v>
      </c>
      <c r="E7" s="14" t="s">
        <v>28</v>
      </c>
      <c r="F7" s="15">
        <v>77.41</v>
      </c>
      <c r="G7" s="16">
        <f t="shared" si="0"/>
        <v>46.45</v>
      </c>
      <c r="H7" s="16">
        <v>70.33</v>
      </c>
      <c r="I7" s="16">
        <f t="shared" si="1"/>
        <v>28.13</v>
      </c>
      <c r="J7" s="16">
        <f t="shared" si="2"/>
        <v>74.58</v>
      </c>
      <c r="K7" s="17">
        <v>1</v>
      </c>
      <c r="L7" s="12"/>
    </row>
    <row r="8" s="2" customFormat="1" customHeight="1" spans="1:12">
      <c r="A8" s="12">
        <v>6</v>
      </c>
      <c r="B8" s="13" t="s">
        <v>25</v>
      </c>
      <c r="C8" s="13" t="s">
        <v>26</v>
      </c>
      <c r="D8" s="14" t="s">
        <v>29</v>
      </c>
      <c r="E8" s="14" t="s">
        <v>30</v>
      </c>
      <c r="F8" s="15">
        <v>74.51</v>
      </c>
      <c r="G8" s="16">
        <f t="shared" si="0"/>
        <v>44.71</v>
      </c>
      <c r="H8" s="16">
        <v>73</v>
      </c>
      <c r="I8" s="16">
        <f t="shared" si="1"/>
        <v>29.2</v>
      </c>
      <c r="J8" s="16">
        <f t="shared" si="2"/>
        <v>73.91</v>
      </c>
      <c r="K8" s="17">
        <v>2</v>
      </c>
      <c r="L8" s="12"/>
    </row>
    <row r="9" s="2" customFormat="1" customHeight="1" spans="1:12">
      <c r="A9" s="12">
        <v>7</v>
      </c>
      <c r="B9" s="13" t="s">
        <v>25</v>
      </c>
      <c r="C9" s="13" t="s">
        <v>26</v>
      </c>
      <c r="D9" s="14" t="s">
        <v>31</v>
      </c>
      <c r="E9" s="14" t="s">
        <v>32</v>
      </c>
      <c r="F9" s="15">
        <v>78.89</v>
      </c>
      <c r="G9" s="16">
        <f t="shared" si="0"/>
        <v>47.33</v>
      </c>
      <c r="H9" s="16">
        <v>65.67</v>
      </c>
      <c r="I9" s="16">
        <f t="shared" si="1"/>
        <v>26.27</v>
      </c>
      <c r="J9" s="16">
        <f t="shared" si="2"/>
        <v>73.6</v>
      </c>
      <c r="K9" s="17">
        <v>3</v>
      </c>
      <c r="L9" s="12"/>
    </row>
    <row r="10" s="2" customFormat="1" customHeight="1" spans="1:12">
      <c r="A10" s="12">
        <v>8</v>
      </c>
      <c r="B10" s="13" t="s">
        <v>33</v>
      </c>
      <c r="C10" s="13" t="s">
        <v>34</v>
      </c>
      <c r="D10" s="14" t="s">
        <v>35</v>
      </c>
      <c r="E10" s="14" t="s">
        <v>36</v>
      </c>
      <c r="F10" s="15">
        <v>69.75</v>
      </c>
      <c r="G10" s="16">
        <f t="shared" si="0"/>
        <v>41.85</v>
      </c>
      <c r="H10" s="16">
        <v>68</v>
      </c>
      <c r="I10" s="16">
        <f t="shared" si="1"/>
        <v>27.2</v>
      </c>
      <c r="J10" s="16">
        <f t="shared" si="2"/>
        <v>69.05</v>
      </c>
      <c r="K10" s="17">
        <v>1</v>
      </c>
      <c r="L10" s="12"/>
    </row>
    <row r="11" s="2" customFormat="1" customHeight="1" spans="1:12">
      <c r="A11" s="12">
        <v>9</v>
      </c>
      <c r="B11" s="13" t="s">
        <v>37</v>
      </c>
      <c r="C11" s="13" t="s">
        <v>38</v>
      </c>
      <c r="D11" s="14" t="s">
        <v>39</v>
      </c>
      <c r="E11" s="14" t="s">
        <v>40</v>
      </c>
      <c r="F11" s="15">
        <v>80.57</v>
      </c>
      <c r="G11" s="16">
        <f t="shared" si="0"/>
        <v>48.34</v>
      </c>
      <c r="H11" s="16">
        <v>83.67</v>
      </c>
      <c r="I11" s="16">
        <f t="shared" si="1"/>
        <v>33.47</v>
      </c>
      <c r="J11" s="16">
        <f t="shared" si="2"/>
        <v>81.81</v>
      </c>
      <c r="K11" s="17">
        <v>1</v>
      </c>
      <c r="L11" s="12"/>
    </row>
    <row r="12" s="2" customFormat="1" customHeight="1" spans="1:12">
      <c r="A12" s="12">
        <v>10</v>
      </c>
      <c r="B12" s="13" t="s">
        <v>37</v>
      </c>
      <c r="C12" s="13" t="s">
        <v>38</v>
      </c>
      <c r="D12" s="14" t="s">
        <v>41</v>
      </c>
      <c r="E12" s="14" t="s">
        <v>42</v>
      </c>
      <c r="F12" s="15">
        <v>78.43</v>
      </c>
      <c r="G12" s="16">
        <f t="shared" si="0"/>
        <v>47.06</v>
      </c>
      <c r="H12" s="16">
        <v>74.67</v>
      </c>
      <c r="I12" s="16">
        <f t="shared" si="1"/>
        <v>29.87</v>
      </c>
      <c r="J12" s="16">
        <f t="shared" si="2"/>
        <v>76.93</v>
      </c>
      <c r="K12" s="17">
        <v>2</v>
      </c>
      <c r="L12" s="12"/>
    </row>
    <row r="13" s="2" customFormat="1" customHeight="1" spans="1:12">
      <c r="A13" s="12">
        <v>11</v>
      </c>
      <c r="B13" s="13" t="s">
        <v>37</v>
      </c>
      <c r="C13" s="13" t="s">
        <v>38</v>
      </c>
      <c r="D13" s="14" t="s">
        <v>43</v>
      </c>
      <c r="E13" s="14" t="s">
        <v>44</v>
      </c>
      <c r="F13" s="15">
        <v>69.83</v>
      </c>
      <c r="G13" s="16">
        <f t="shared" si="0"/>
        <v>41.9</v>
      </c>
      <c r="H13" s="16">
        <v>83</v>
      </c>
      <c r="I13" s="16">
        <f t="shared" si="1"/>
        <v>33.2</v>
      </c>
      <c r="J13" s="16">
        <f t="shared" si="2"/>
        <v>75.1</v>
      </c>
      <c r="K13" s="17">
        <v>3</v>
      </c>
      <c r="L13" s="12"/>
    </row>
    <row r="14" s="2" customFormat="1" customHeight="1" spans="1:12">
      <c r="A14" s="12">
        <v>12</v>
      </c>
      <c r="B14" s="13" t="s">
        <v>37</v>
      </c>
      <c r="C14" s="13" t="s">
        <v>38</v>
      </c>
      <c r="D14" s="14" t="s">
        <v>45</v>
      </c>
      <c r="E14" s="14" t="s">
        <v>46</v>
      </c>
      <c r="F14" s="15">
        <v>79.1</v>
      </c>
      <c r="G14" s="16">
        <f t="shared" si="0"/>
        <v>47.46</v>
      </c>
      <c r="H14" s="16">
        <v>69</v>
      </c>
      <c r="I14" s="16">
        <f t="shared" si="1"/>
        <v>27.6</v>
      </c>
      <c r="J14" s="16">
        <f t="shared" si="2"/>
        <v>75.06</v>
      </c>
      <c r="K14" s="17">
        <v>4</v>
      </c>
      <c r="L14" s="12"/>
    </row>
    <row r="15" s="2" customFormat="1" customHeight="1" spans="1:12">
      <c r="A15" s="12">
        <v>13</v>
      </c>
      <c r="B15" s="13" t="s">
        <v>37</v>
      </c>
      <c r="C15" s="13" t="s">
        <v>38</v>
      </c>
      <c r="D15" s="14" t="s">
        <v>47</v>
      </c>
      <c r="E15" s="14" t="s">
        <v>48</v>
      </c>
      <c r="F15" s="15">
        <v>78.6</v>
      </c>
      <c r="G15" s="16">
        <f t="shared" si="0"/>
        <v>47.16</v>
      </c>
      <c r="H15" s="16">
        <v>69</v>
      </c>
      <c r="I15" s="16">
        <f t="shared" si="1"/>
        <v>27.6</v>
      </c>
      <c r="J15" s="16">
        <f t="shared" si="2"/>
        <v>74.76</v>
      </c>
      <c r="K15" s="17">
        <v>5</v>
      </c>
      <c r="L15" s="12"/>
    </row>
    <row r="16" s="2" customFormat="1" customHeight="1" spans="1:12">
      <c r="A16" s="12">
        <v>14</v>
      </c>
      <c r="B16" s="13" t="s">
        <v>37</v>
      </c>
      <c r="C16" s="13" t="s">
        <v>38</v>
      </c>
      <c r="D16" s="14" t="s">
        <v>49</v>
      </c>
      <c r="E16" s="14" t="s">
        <v>50</v>
      </c>
      <c r="F16" s="15">
        <v>74.65</v>
      </c>
      <c r="G16" s="16">
        <f t="shared" si="0"/>
        <v>44.79</v>
      </c>
      <c r="H16" s="16">
        <v>74</v>
      </c>
      <c r="I16" s="16">
        <f t="shared" si="1"/>
        <v>29.6</v>
      </c>
      <c r="J16" s="16">
        <f t="shared" si="2"/>
        <v>74.39</v>
      </c>
      <c r="K16" s="17">
        <v>6</v>
      </c>
      <c r="L16" s="12"/>
    </row>
    <row r="17" s="2" customFormat="1" customHeight="1" spans="1:12">
      <c r="A17" s="12">
        <v>15</v>
      </c>
      <c r="B17" s="13" t="s">
        <v>37</v>
      </c>
      <c r="C17" s="13" t="s">
        <v>38</v>
      </c>
      <c r="D17" s="14" t="s">
        <v>51</v>
      </c>
      <c r="E17" s="14" t="s">
        <v>52</v>
      </c>
      <c r="F17" s="15">
        <v>68.56</v>
      </c>
      <c r="G17" s="16">
        <f t="shared" si="0"/>
        <v>41.14</v>
      </c>
      <c r="H17" s="16">
        <v>81</v>
      </c>
      <c r="I17" s="16">
        <f t="shared" si="1"/>
        <v>32.4</v>
      </c>
      <c r="J17" s="16">
        <f t="shared" si="2"/>
        <v>73.54</v>
      </c>
      <c r="K17" s="17">
        <v>7</v>
      </c>
      <c r="L17" s="12"/>
    </row>
    <row r="18" s="2" customFormat="1" customHeight="1" spans="1:12">
      <c r="A18" s="12">
        <v>16</v>
      </c>
      <c r="B18" s="13" t="s">
        <v>37</v>
      </c>
      <c r="C18" s="13" t="s">
        <v>38</v>
      </c>
      <c r="D18" s="14" t="s">
        <v>53</v>
      </c>
      <c r="E18" s="14" t="s">
        <v>54</v>
      </c>
      <c r="F18" s="15">
        <v>72.25</v>
      </c>
      <c r="G18" s="16">
        <f t="shared" si="0"/>
        <v>43.35</v>
      </c>
      <c r="H18" s="16">
        <v>71.67</v>
      </c>
      <c r="I18" s="16">
        <f t="shared" si="1"/>
        <v>28.67</v>
      </c>
      <c r="J18" s="16">
        <f t="shared" si="2"/>
        <v>72.02</v>
      </c>
      <c r="K18" s="17">
        <v>8</v>
      </c>
      <c r="L18" s="12"/>
    </row>
    <row r="19" s="2" customFormat="1" customHeight="1" spans="1:12">
      <c r="A19" s="12">
        <v>17</v>
      </c>
      <c r="B19" s="13" t="s">
        <v>37</v>
      </c>
      <c r="C19" s="13" t="s">
        <v>38</v>
      </c>
      <c r="D19" s="14" t="s">
        <v>55</v>
      </c>
      <c r="E19" s="14" t="s">
        <v>56</v>
      </c>
      <c r="F19" s="15">
        <v>61.17</v>
      </c>
      <c r="G19" s="16">
        <f t="shared" si="0"/>
        <v>36.7</v>
      </c>
      <c r="H19" s="16">
        <v>81.33</v>
      </c>
      <c r="I19" s="16">
        <f t="shared" si="1"/>
        <v>32.53</v>
      </c>
      <c r="J19" s="16">
        <f t="shared" si="2"/>
        <v>69.23</v>
      </c>
      <c r="K19" s="17">
        <v>9</v>
      </c>
      <c r="L19" s="12"/>
    </row>
    <row r="20" s="2" customFormat="1" customHeight="1" spans="1:12">
      <c r="A20" s="12">
        <v>18</v>
      </c>
      <c r="B20" s="13" t="s">
        <v>37</v>
      </c>
      <c r="C20" s="13" t="s">
        <v>38</v>
      </c>
      <c r="D20" s="14" t="s">
        <v>57</v>
      </c>
      <c r="E20" s="14" t="s">
        <v>58</v>
      </c>
      <c r="F20" s="15">
        <v>70.67</v>
      </c>
      <c r="G20" s="16">
        <f t="shared" si="0"/>
        <v>42.4</v>
      </c>
      <c r="H20" s="16">
        <v>64</v>
      </c>
      <c r="I20" s="16">
        <f t="shared" si="1"/>
        <v>25.6</v>
      </c>
      <c r="J20" s="16">
        <f t="shared" si="2"/>
        <v>68</v>
      </c>
      <c r="K20" s="17">
        <v>10</v>
      </c>
      <c r="L20" s="12"/>
    </row>
    <row r="21" s="2" customFormat="1" customHeight="1" spans="1:12">
      <c r="A21" s="12">
        <v>19</v>
      </c>
      <c r="B21" s="13" t="s">
        <v>37</v>
      </c>
      <c r="C21" s="13" t="s">
        <v>38</v>
      </c>
      <c r="D21" s="14" t="s">
        <v>59</v>
      </c>
      <c r="E21" s="14" t="s">
        <v>60</v>
      </c>
      <c r="F21" s="15">
        <v>65.7</v>
      </c>
      <c r="G21" s="16">
        <f t="shared" si="0"/>
        <v>39.42</v>
      </c>
      <c r="H21" s="16">
        <v>67.67</v>
      </c>
      <c r="I21" s="16">
        <f t="shared" si="1"/>
        <v>27.07</v>
      </c>
      <c r="J21" s="16">
        <f t="shared" si="2"/>
        <v>66.49</v>
      </c>
      <c r="K21" s="17">
        <v>11</v>
      </c>
      <c r="L21" s="12"/>
    </row>
    <row r="22" s="2" customFormat="1" customHeight="1" spans="1:12">
      <c r="A22" s="12">
        <v>20</v>
      </c>
      <c r="B22" s="13" t="s">
        <v>61</v>
      </c>
      <c r="C22" s="13" t="s">
        <v>62</v>
      </c>
      <c r="D22" s="14" t="s">
        <v>63</v>
      </c>
      <c r="E22" s="14" t="s">
        <v>64</v>
      </c>
      <c r="F22" s="15">
        <v>78.28</v>
      </c>
      <c r="G22" s="16">
        <f t="shared" si="0"/>
        <v>46.97</v>
      </c>
      <c r="H22" s="16">
        <v>75.83</v>
      </c>
      <c r="I22" s="16">
        <f t="shared" si="1"/>
        <v>30.33</v>
      </c>
      <c r="J22" s="16">
        <f t="shared" si="2"/>
        <v>77.3</v>
      </c>
      <c r="K22" s="17">
        <v>1</v>
      </c>
      <c r="L22" s="12"/>
    </row>
    <row r="23" s="2" customFormat="1" customHeight="1" spans="1:12">
      <c r="A23" s="12">
        <v>21</v>
      </c>
      <c r="B23" s="13" t="s">
        <v>61</v>
      </c>
      <c r="C23" s="13" t="s">
        <v>62</v>
      </c>
      <c r="D23" s="14" t="s">
        <v>65</v>
      </c>
      <c r="E23" s="14" t="s">
        <v>66</v>
      </c>
      <c r="F23" s="15">
        <v>79.05</v>
      </c>
      <c r="G23" s="16">
        <f t="shared" si="0"/>
        <v>47.43</v>
      </c>
      <c r="H23" s="16">
        <v>69</v>
      </c>
      <c r="I23" s="16">
        <f t="shared" si="1"/>
        <v>27.6</v>
      </c>
      <c r="J23" s="16">
        <f t="shared" si="2"/>
        <v>75.03</v>
      </c>
      <c r="K23" s="17">
        <v>2</v>
      </c>
      <c r="L23" s="12"/>
    </row>
    <row r="24" s="2" customFormat="1" customHeight="1" spans="1:12">
      <c r="A24" s="12">
        <v>22</v>
      </c>
      <c r="B24" s="13" t="s">
        <v>67</v>
      </c>
      <c r="C24" s="13" t="s">
        <v>68</v>
      </c>
      <c r="D24" s="14" t="s">
        <v>69</v>
      </c>
      <c r="E24" s="14" t="s">
        <v>70</v>
      </c>
      <c r="F24" s="15">
        <v>83.19</v>
      </c>
      <c r="G24" s="16">
        <f t="shared" si="0"/>
        <v>49.91</v>
      </c>
      <c r="H24" s="16">
        <v>78.67</v>
      </c>
      <c r="I24" s="16">
        <f t="shared" si="1"/>
        <v>31.47</v>
      </c>
      <c r="J24" s="16">
        <f t="shared" si="2"/>
        <v>81.38</v>
      </c>
      <c r="K24" s="17">
        <v>1</v>
      </c>
      <c r="L24" s="12"/>
    </row>
    <row r="25" s="2" customFormat="1" customHeight="1" spans="1:12">
      <c r="A25" s="12">
        <v>23</v>
      </c>
      <c r="B25" s="13" t="s">
        <v>67</v>
      </c>
      <c r="C25" s="13" t="s">
        <v>68</v>
      </c>
      <c r="D25" s="14" t="s">
        <v>71</v>
      </c>
      <c r="E25" s="14" t="s">
        <v>72</v>
      </c>
      <c r="F25" s="15">
        <v>81.92</v>
      </c>
      <c r="G25" s="16">
        <f t="shared" si="0"/>
        <v>49.15</v>
      </c>
      <c r="H25" s="16">
        <v>73.33</v>
      </c>
      <c r="I25" s="16">
        <f t="shared" si="1"/>
        <v>29.33</v>
      </c>
      <c r="J25" s="16">
        <f t="shared" si="2"/>
        <v>78.48</v>
      </c>
      <c r="K25" s="17">
        <v>2</v>
      </c>
      <c r="L25" s="12"/>
    </row>
    <row r="26" s="2" customFormat="1" customHeight="1" spans="1:12">
      <c r="A26" s="12">
        <v>24</v>
      </c>
      <c r="B26" s="13" t="s">
        <v>67</v>
      </c>
      <c r="C26" s="13" t="s">
        <v>68</v>
      </c>
      <c r="D26" s="14" t="s">
        <v>73</v>
      </c>
      <c r="E26" s="14" t="s">
        <v>74</v>
      </c>
      <c r="F26" s="15">
        <v>77.52</v>
      </c>
      <c r="G26" s="16">
        <f t="shared" si="0"/>
        <v>46.51</v>
      </c>
      <c r="H26" s="16">
        <v>76.67</v>
      </c>
      <c r="I26" s="16">
        <f t="shared" si="1"/>
        <v>30.67</v>
      </c>
      <c r="J26" s="16">
        <f t="shared" si="2"/>
        <v>77.18</v>
      </c>
      <c r="K26" s="17">
        <v>3</v>
      </c>
      <c r="L26" s="12"/>
    </row>
    <row r="27" s="2" customFormat="1" customHeight="1" spans="1:12">
      <c r="A27" s="12">
        <v>25</v>
      </c>
      <c r="B27" s="13" t="s">
        <v>75</v>
      </c>
      <c r="C27" s="13" t="s">
        <v>76</v>
      </c>
      <c r="D27" s="14" t="s">
        <v>77</v>
      </c>
      <c r="E27" s="14" t="s">
        <v>78</v>
      </c>
      <c r="F27" s="15">
        <v>77.89</v>
      </c>
      <c r="G27" s="16">
        <f t="shared" si="0"/>
        <v>46.73</v>
      </c>
      <c r="H27" s="16">
        <v>83</v>
      </c>
      <c r="I27" s="16">
        <f t="shared" si="1"/>
        <v>33.2</v>
      </c>
      <c r="J27" s="16">
        <f t="shared" si="2"/>
        <v>79.93</v>
      </c>
      <c r="K27" s="17">
        <v>1</v>
      </c>
      <c r="L27" s="12"/>
    </row>
    <row r="28" s="2" customFormat="1" customHeight="1" spans="1:12">
      <c r="A28" s="12">
        <v>26</v>
      </c>
      <c r="B28" s="13" t="s">
        <v>75</v>
      </c>
      <c r="C28" s="13" t="s">
        <v>76</v>
      </c>
      <c r="D28" s="14" t="s">
        <v>79</v>
      </c>
      <c r="E28" s="14" t="s">
        <v>80</v>
      </c>
      <c r="F28" s="15">
        <v>76.98</v>
      </c>
      <c r="G28" s="16">
        <f t="shared" si="0"/>
        <v>46.19</v>
      </c>
      <c r="H28" s="16">
        <v>0</v>
      </c>
      <c r="I28" s="16">
        <f t="shared" si="1"/>
        <v>0</v>
      </c>
      <c r="J28" s="16">
        <f t="shared" si="2"/>
        <v>46.19</v>
      </c>
      <c r="K28" s="17"/>
      <c r="L28" s="12" t="s">
        <v>81</v>
      </c>
    </row>
    <row r="29" s="2" customFormat="1" customHeight="1" spans="1:12">
      <c r="A29" s="12">
        <v>27</v>
      </c>
      <c r="B29" s="13" t="s">
        <v>75</v>
      </c>
      <c r="C29" s="13" t="s">
        <v>76</v>
      </c>
      <c r="D29" s="14" t="s">
        <v>82</v>
      </c>
      <c r="E29" s="14" t="s">
        <v>83</v>
      </c>
      <c r="F29" s="15">
        <v>76.66</v>
      </c>
      <c r="G29" s="16">
        <f t="shared" si="0"/>
        <v>46</v>
      </c>
      <c r="H29" s="16">
        <v>0</v>
      </c>
      <c r="I29" s="16">
        <f t="shared" si="1"/>
        <v>0</v>
      </c>
      <c r="J29" s="16">
        <f t="shared" si="2"/>
        <v>46</v>
      </c>
      <c r="K29" s="17"/>
      <c r="L29" s="12" t="s">
        <v>81</v>
      </c>
    </row>
    <row r="30" s="2" customFormat="1" customHeight="1" spans="1:12">
      <c r="A30" s="12">
        <v>28</v>
      </c>
      <c r="B30" s="13" t="s">
        <v>84</v>
      </c>
      <c r="C30" s="13" t="s">
        <v>85</v>
      </c>
      <c r="D30" s="14" t="s">
        <v>86</v>
      </c>
      <c r="E30" s="14" t="s">
        <v>87</v>
      </c>
      <c r="F30" s="15">
        <v>76.1</v>
      </c>
      <c r="G30" s="16">
        <f t="shared" si="0"/>
        <v>45.66</v>
      </c>
      <c r="H30" s="16">
        <v>77</v>
      </c>
      <c r="I30" s="16">
        <f t="shared" si="1"/>
        <v>30.8</v>
      </c>
      <c r="J30" s="16">
        <f t="shared" si="2"/>
        <v>76.46</v>
      </c>
      <c r="K30" s="17">
        <v>1</v>
      </c>
      <c r="L30" s="12"/>
    </row>
    <row r="31" s="2" customFormat="1" customHeight="1" spans="1:12">
      <c r="A31" s="12">
        <v>29</v>
      </c>
      <c r="B31" s="13" t="s">
        <v>84</v>
      </c>
      <c r="C31" s="13" t="s">
        <v>85</v>
      </c>
      <c r="D31" s="14" t="s">
        <v>88</v>
      </c>
      <c r="E31" s="14" t="s">
        <v>89</v>
      </c>
      <c r="F31" s="15">
        <v>73.75</v>
      </c>
      <c r="G31" s="16">
        <f t="shared" si="0"/>
        <v>44.25</v>
      </c>
      <c r="H31" s="16">
        <v>74.83</v>
      </c>
      <c r="I31" s="16">
        <f t="shared" si="1"/>
        <v>29.93</v>
      </c>
      <c r="J31" s="16">
        <f t="shared" si="2"/>
        <v>74.18</v>
      </c>
      <c r="K31" s="17">
        <v>2</v>
      </c>
      <c r="L31" s="12"/>
    </row>
    <row r="32" s="2" customFormat="1" customHeight="1" spans="1:12">
      <c r="A32" s="12">
        <v>30</v>
      </c>
      <c r="B32" s="13" t="s">
        <v>90</v>
      </c>
      <c r="C32" s="13" t="s">
        <v>91</v>
      </c>
      <c r="D32" s="14" t="s">
        <v>92</v>
      </c>
      <c r="E32" s="14" t="s">
        <v>93</v>
      </c>
      <c r="F32" s="15">
        <v>73.59</v>
      </c>
      <c r="G32" s="16">
        <f t="shared" si="0"/>
        <v>44.15</v>
      </c>
      <c r="H32" s="16">
        <v>72</v>
      </c>
      <c r="I32" s="16">
        <f t="shared" si="1"/>
        <v>28.8</v>
      </c>
      <c r="J32" s="16">
        <f t="shared" si="2"/>
        <v>72.95</v>
      </c>
      <c r="K32" s="17">
        <v>1</v>
      </c>
      <c r="L32" s="12"/>
    </row>
    <row r="33" s="2" customFormat="1" customHeight="1" spans="1:12">
      <c r="A33" s="12">
        <v>31</v>
      </c>
      <c r="B33" s="13" t="s">
        <v>90</v>
      </c>
      <c r="C33" s="13" t="s">
        <v>91</v>
      </c>
      <c r="D33" s="14" t="s">
        <v>94</v>
      </c>
      <c r="E33" s="14" t="s">
        <v>95</v>
      </c>
      <c r="F33" s="15">
        <v>70.1</v>
      </c>
      <c r="G33" s="16">
        <f t="shared" si="0"/>
        <v>42.06</v>
      </c>
      <c r="H33" s="16">
        <v>75</v>
      </c>
      <c r="I33" s="16">
        <f t="shared" si="1"/>
        <v>30</v>
      </c>
      <c r="J33" s="16">
        <f t="shared" si="2"/>
        <v>72.06</v>
      </c>
      <c r="K33" s="17">
        <v>2</v>
      </c>
      <c r="L33" s="12"/>
    </row>
    <row r="34" s="2" customFormat="1" customHeight="1" spans="1:12">
      <c r="A34" s="12">
        <v>32</v>
      </c>
      <c r="B34" s="13" t="s">
        <v>90</v>
      </c>
      <c r="C34" s="13" t="s">
        <v>91</v>
      </c>
      <c r="D34" s="14" t="s">
        <v>96</v>
      </c>
      <c r="E34" s="14" t="s">
        <v>97</v>
      </c>
      <c r="F34" s="15">
        <v>65.47</v>
      </c>
      <c r="G34" s="16">
        <f t="shared" si="0"/>
        <v>39.28</v>
      </c>
      <c r="H34" s="16">
        <v>69.67</v>
      </c>
      <c r="I34" s="16">
        <f t="shared" si="1"/>
        <v>27.87</v>
      </c>
      <c r="J34" s="16">
        <f t="shared" si="2"/>
        <v>67.15</v>
      </c>
      <c r="K34" s="17">
        <v>3</v>
      </c>
      <c r="L34" s="12"/>
    </row>
    <row r="35" s="2" customFormat="1" customHeight="1" spans="1:12">
      <c r="A35" s="12">
        <v>33</v>
      </c>
      <c r="B35" s="13" t="s">
        <v>90</v>
      </c>
      <c r="C35" s="13" t="s">
        <v>91</v>
      </c>
      <c r="D35" s="14" t="s">
        <v>98</v>
      </c>
      <c r="E35" s="14" t="s">
        <v>99</v>
      </c>
      <c r="F35" s="15">
        <v>63.52</v>
      </c>
      <c r="G35" s="16">
        <f t="shared" si="0"/>
        <v>38.11</v>
      </c>
      <c r="H35" s="16">
        <v>70.33</v>
      </c>
      <c r="I35" s="16">
        <f t="shared" si="1"/>
        <v>28.13</v>
      </c>
      <c r="J35" s="16">
        <f t="shared" si="2"/>
        <v>66.24</v>
      </c>
      <c r="K35" s="17">
        <v>4</v>
      </c>
      <c r="L35" s="12"/>
    </row>
    <row r="36" s="2" customFormat="1" customHeight="1" spans="1:12">
      <c r="A36" s="12">
        <v>34</v>
      </c>
      <c r="B36" s="13" t="s">
        <v>90</v>
      </c>
      <c r="C36" s="13" t="s">
        <v>91</v>
      </c>
      <c r="D36" s="14" t="s">
        <v>100</v>
      </c>
      <c r="E36" s="14" t="s">
        <v>101</v>
      </c>
      <c r="F36" s="15">
        <v>63.2</v>
      </c>
      <c r="G36" s="16">
        <f t="shared" si="0"/>
        <v>37.92</v>
      </c>
      <c r="H36" s="16">
        <v>69.67</v>
      </c>
      <c r="I36" s="16">
        <f t="shared" si="1"/>
        <v>27.87</v>
      </c>
      <c r="J36" s="16">
        <f t="shared" si="2"/>
        <v>65.79</v>
      </c>
      <c r="K36" s="17">
        <v>5</v>
      </c>
      <c r="L36" s="12"/>
    </row>
    <row r="37" s="2" customFormat="1" customHeight="1" spans="1:12">
      <c r="A37" s="12">
        <v>35</v>
      </c>
      <c r="B37" s="13" t="s">
        <v>102</v>
      </c>
      <c r="C37" s="13" t="s">
        <v>103</v>
      </c>
      <c r="D37" s="14" t="s">
        <v>104</v>
      </c>
      <c r="E37" s="14" t="s">
        <v>105</v>
      </c>
      <c r="F37" s="15">
        <v>76.13</v>
      </c>
      <c r="G37" s="16">
        <f t="shared" si="0"/>
        <v>45.68</v>
      </c>
      <c r="H37" s="16">
        <v>77</v>
      </c>
      <c r="I37" s="16">
        <f t="shared" si="1"/>
        <v>30.8</v>
      </c>
      <c r="J37" s="16">
        <f t="shared" si="2"/>
        <v>76.48</v>
      </c>
      <c r="K37" s="17">
        <v>1</v>
      </c>
      <c r="L37" s="12"/>
    </row>
    <row r="38" s="2" customFormat="1" customHeight="1" spans="1:12">
      <c r="A38" s="12">
        <v>36</v>
      </c>
      <c r="B38" s="13" t="s">
        <v>102</v>
      </c>
      <c r="C38" s="13" t="s">
        <v>103</v>
      </c>
      <c r="D38" s="14" t="s">
        <v>106</v>
      </c>
      <c r="E38" s="14" t="s">
        <v>107</v>
      </c>
      <c r="F38" s="15">
        <v>78.97</v>
      </c>
      <c r="G38" s="16">
        <f t="shared" si="0"/>
        <v>47.38</v>
      </c>
      <c r="H38" s="16">
        <v>68.83</v>
      </c>
      <c r="I38" s="16">
        <f t="shared" si="1"/>
        <v>27.53</v>
      </c>
      <c r="J38" s="16">
        <f t="shared" si="2"/>
        <v>74.91</v>
      </c>
      <c r="K38" s="17">
        <v>2</v>
      </c>
      <c r="L38" s="12"/>
    </row>
    <row r="39" s="2" customFormat="1" customHeight="1" spans="1:12">
      <c r="A39" s="12">
        <v>37</v>
      </c>
      <c r="B39" s="13" t="s">
        <v>102</v>
      </c>
      <c r="C39" s="13" t="s">
        <v>103</v>
      </c>
      <c r="D39" s="14" t="s">
        <v>108</v>
      </c>
      <c r="E39" s="14" t="s">
        <v>109</v>
      </c>
      <c r="F39" s="15">
        <v>65.12</v>
      </c>
      <c r="G39" s="16">
        <f t="shared" si="0"/>
        <v>39.07</v>
      </c>
      <c r="H39" s="16">
        <v>86.33</v>
      </c>
      <c r="I39" s="16">
        <f t="shared" si="1"/>
        <v>34.53</v>
      </c>
      <c r="J39" s="16">
        <f t="shared" si="2"/>
        <v>73.6</v>
      </c>
      <c r="K39" s="17">
        <v>3</v>
      </c>
      <c r="L39" s="12"/>
    </row>
    <row r="40" s="2" customFormat="1" customHeight="1" spans="1:12">
      <c r="A40" s="12">
        <v>38</v>
      </c>
      <c r="B40" s="13" t="s">
        <v>102</v>
      </c>
      <c r="C40" s="13" t="s">
        <v>103</v>
      </c>
      <c r="D40" s="14" t="s">
        <v>110</v>
      </c>
      <c r="E40" s="14" t="s">
        <v>111</v>
      </c>
      <c r="F40" s="15">
        <v>74.65</v>
      </c>
      <c r="G40" s="16">
        <f t="shared" si="0"/>
        <v>44.79</v>
      </c>
      <c r="H40" s="16">
        <v>65.67</v>
      </c>
      <c r="I40" s="16">
        <f t="shared" si="1"/>
        <v>26.27</v>
      </c>
      <c r="J40" s="16">
        <f t="shared" si="2"/>
        <v>71.06</v>
      </c>
      <c r="K40" s="17">
        <v>4</v>
      </c>
      <c r="L40" s="12"/>
    </row>
    <row r="41" s="2" customFormat="1" customHeight="1" spans="1:12">
      <c r="A41" s="12">
        <v>39</v>
      </c>
      <c r="B41" s="13" t="s">
        <v>102</v>
      </c>
      <c r="C41" s="13" t="s">
        <v>103</v>
      </c>
      <c r="D41" s="14" t="s">
        <v>112</v>
      </c>
      <c r="E41" s="14" t="s">
        <v>113</v>
      </c>
      <c r="F41" s="15">
        <v>72.72</v>
      </c>
      <c r="G41" s="16">
        <f t="shared" si="0"/>
        <v>43.63</v>
      </c>
      <c r="H41" s="16">
        <v>67</v>
      </c>
      <c r="I41" s="16">
        <f t="shared" si="1"/>
        <v>26.8</v>
      </c>
      <c r="J41" s="16">
        <f t="shared" si="2"/>
        <v>70.43</v>
      </c>
      <c r="K41" s="17">
        <v>5</v>
      </c>
      <c r="L41" s="12"/>
    </row>
    <row r="42" s="2" customFormat="1" customHeight="1" spans="1:12">
      <c r="A42" s="12">
        <v>40</v>
      </c>
      <c r="B42" s="13" t="s">
        <v>114</v>
      </c>
      <c r="C42" s="13" t="s">
        <v>115</v>
      </c>
      <c r="D42" s="14" t="s">
        <v>116</v>
      </c>
      <c r="E42" s="14" t="s">
        <v>117</v>
      </c>
      <c r="F42" s="15">
        <v>75.46</v>
      </c>
      <c r="G42" s="16">
        <f t="shared" si="0"/>
        <v>45.28</v>
      </c>
      <c r="H42" s="16">
        <v>72</v>
      </c>
      <c r="I42" s="16">
        <f t="shared" si="1"/>
        <v>28.8</v>
      </c>
      <c r="J42" s="16">
        <f t="shared" si="2"/>
        <v>74.08</v>
      </c>
      <c r="K42" s="17">
        <v>1</v>
      </c>
      <c r="L42" s="12"/>
    </row>
    <row r="43" s="2" customFormat="1" customHeight="1" spans="1:12">
      <c r="A43" s="12">
        <v>41</v>
      </c>
      <c r="B43" s="13" t="s">
        <v>114</v>
      </c>
      <c r="C43" s="13" t="s">
        <v>115</v>
      </c>
      <c r="D43" s="14" t="s">
        <v>118</v>
      </c>
      <c r="E43" s="14" t="s">
        <v>119</v>
      </c>
      <c r="F43" s="15">
        <v>76.28</v>
      </c>
      <c r="G43" s="16">
        <f t="shared" si="0"/>
        <v>45.77</v>
      </c>
      <c r="H43" s="16">
        <v>69.33</v>
      </c>
      <c r="I43" s="16">
        <f t="shared" si="1"/>
        <v>27.73</v>
      </c>
      <c r="J43" s="16">
        <f t="shared" si="2"/>
        <v>73.5</v>
      </c>
      <c r="K43" s="17">
        <v>2</v>
      </c>
      <c r="L43" s="12"/>
    </row>
    <row r="44" s="2" customFormat="1" customHeight="1" spans="1:12">
      <c r="A44" s="12">
        <v>42</v>
      </c>
      <c r="B44" s="13" t="s">
        <v>114</v>
      </c>
      <c r="C44" s="13" t="s">
        <v>115</v>
      </c>
      <c r="D44" s="14" t="s">
        <v>120</v>
      </c>
      <c r="E44" s="14" t="s">
        <v>121</v>
      </c>
      <c r="F44" s="15">
        <v>70.57</v>
      </c>
      <c r="G44" s="16">
        <f t="shared" si="0"/>
        <v>42.34</v>
      </c>
      <c r="H44" s="16">
        <v>77.5</v>
      </c>
      <c r="I44" s="16">
        <f t="shared" si="1"/>
        <v>31</v>
      </c>
      <c r="J44" s="16">
        <f t="shared" si="2"/>
        <v>73.34</v>
      </c>
      <c r="K44" s="17">
        <v>3</v>
      </c>
      <c r="L44" s="12"/>
    </row>
    <row r="45" s="2" customFormat="1" customHeight="1" spans="1:12">
      <c r="A45" s="12">
        <v>43</v>
      </c>
      <c r="B45" s="13" t="s">
        <v>122</v>
      </c>
      <c r="C45" s="13" t="s">
        <v>123</v>
      </c>
      <c r="D45" s="14" t="s">
        <v>124</v>
      </c>
      <c r="E45" s="14" t="s">
        <v>125</v>
      </c>
      <c r="F45" s="15">
        <v>77.69</v>
      </c>
      <c r="G45" s="16">
        <f t="shared" si="0"/>
        <v>46.61</v>
      </c>
      <c r="H45" s="16">
        <v>72.83</v>
      </c>
      <c r="I45" s="16">
        <f t="shared" si="1"/>
        <v>29.13</v>
      </c>
      <c r="J45" s="16">
        <f t="shared" si="2"/>
        <v>75.74</v>
      </c>
      <c r="K45" s="17">
        <v>1</v>
      </c>
      <c r="L45" s="12"/>
    </row>
    <row r="46" s="2" customFormat="1" customHeight="1" spans="1:12">
      <c r="A46" s="12">
        <v>44</v>
      </c>
      <c r="B46" s="13" t="s">
        <v>122</v>
      </c>
      <c r="C46" s="13" t="s">
        <v>123</v>
      </c>
      <c r="D46" s="14" t="s">
        <v>126</v>
      </c>
      <c r="E46" s="14" t="s">
        <v>127</v>
      </c>
      <c r="F46" s="15">
        <v>65.57</v>
      </c>
      <c r="G46" s="16">
        <f t="shared" si="0"/>
        <v>39.34</v>
      </c>
      <c r="H46" s="16">
        <v>73.67</v>
      </c>
      <c r="I46" s="16">
        <f t="shared" si="1"/>
        <v>29.47</v>
      </c>
      <c r="J46" s="16">
        <f t="shared" si="2"/>
        <v>68.81</v>
      </c>
      <c r="K46" s="17">
        <v>2</v>
      </c>
      <c r="L46" s="12"/>
    </row>
    <row r="47" s="2" customFormat="1" customHeight="1" spans="1:12">
      <c r="A47" s="12">
        <v>45</v>
      </c>
      <c r="B47" s="13" t="s">
        <v>122</v>
      </c>
      <c r="C47" s="13" t="s">
        <v>123</v>
      </c>
      <c r="D47" s="14" t="s">
        <v>128</v>
      </c>
      <c r="E47" s="14" t="s">
        <v>129</v>
      </c>
      <c r="F47" s="15">
        <v>69.22</v>
      </c>
      <c r="G47" s="16">
        <f t="shared" si="0"/>
        <v>41.53</v>
      </c>
      <c r="H47" s="16">
        <v>0</v>
      </c>
      <c r="I47" s="16">
        <f t="shared" si="1"/>
        <v>0</v>
      </c>
      <c r="J47" s="16">
        <f t="shared" si="2"/>
        <v>41.53</v>
      </c>
      <c r="K47" s="17"/>
      <c r="L47" s="12" t="s">
        <v>81</v>
      </c>
    </row>
    <row r="48" s="2" customFormat="1" customHeight="1" spans="1:12">
      <c r="A48" s="12">
        <v>46</v>
      </c>
      <c r="B48" s="13" t="s">
        <v>130</v>
      </c>
      <c r="C48" s="13" t="s">
        <v>131</v>
      </c>
      <c r="D48" s="18" t="s">
        <v>132</v>
      </c>
      <c r="E48" s="18" t="s">
        <v>133</v>
      </c>
      <c r="F48" s="15">
        <v>71.19</v>
      </c>
      <c r="G48" s="16">
        <f t="shared" si="0"/>
        <v>42.71</v>
      </c>
      <c r="H48" s="16">
        <v>82</v>
      </c>
      <c r="I48" s="16">
        <f t="shared" si="1"/>
        <v>32.8</v>
      </c>
      <c r="J48" s="16">
        <f t="shared" si="2"/>
        <v>75.51</v>
      </c>
      <c r="K48" s="17">
        <v>1</v>
      </c>
      <c r="L48" s="12"/>
    </row>
    <row r="49" s="2" customFormat="1" customHeight="1" spans="1:12">
      <c r="A49" s="12">
        <v>47</v>
      </c>
      <c r="B49" s="13" t="s">
        <v>130</v>
      </c>
      <c r="C49" s="13" t="s">
        <v>131</v>
      </c>
      <c r="D49" s="14" t="s">
        <v>134</v>
      </c>
      <c r="E49" s="14" t="s">
        <v>135</v>
      </c>
      <c r="F49" s="15">
        <v>73.71</v>
      </c>
      <c r="G49" s="16">
        <f t="shared" si="0"/>
        <v>44.23</v>
      </c>
      <c r="H49" s="16">
        <v>74</v>
      </c>
      <c r="I49" s="16">
        <f t="shared" si="1"/>
        <v>29.6</v>
      </c>
      <c r="J49" s="16">
        <f t="shared" si="2"/>
        <v>73.83</v>
      </c>
      <c r="K49" s="17">
        <v>2</v>
      </c>
      <c r="L49" s="12"/>
    </row>
    <row r="50" s="2" customFormat="1" customHeight="1" spans="1:12">
      <c r="A50" s="12">
        <v>48</v>
      </c>
      <c r="B50" s="13" t="s">
        <v>130</v>
      </c>
      <c r="C50" s="13" t="s">
        <v>131</v>
      </c>
      <c r="D50" s="18" t="s">
        <v>136</v>
      </c>
      <c r="E50" s="18" t="s">
        <v>137</v>
      </c>
      <c r="F50" s="15">
        <v>70.78</v>
      </c>
      <c r="G50" s="16">
        <f t="shared" si="0"/>
        <v>42.47</v>
      </c>
      <c r="H50" s="16">
        <v>75.67</v>
      </c>
      <c r="I50" s="16">
        <f t="shared" si="1"/>
        <v>30.27</v>
      </c>
      <c r="J50" s="16">
        <f t="shared" si="2"/>
        <v>72.74</v>
      </c>
      <c r="K50" s="17">
        <v>3</v>
      </c>
      <c r="L50" s="12"/>
    </row>
    <row r="51" s="2" customFormat="1" customHeight="1" spans="1:12">
      <c r="A51" s="12">
        <v>49</v>
      </c>
      <c r="B51" s="13" t="s">
        <v>130</v>
      </c>
      <c r="C51" s="13" t="s">
        <v>131</v>
      </c>
      <c r="D51" s="18" t="s">
        <v>138</v>
      </c>
      <c r="E51" s="18" t="s">
        <v>139</v>
      </c>
      <c r="F51" s="15">
        <v>70.32</v>
      </c>
      <c r="G51" s="16">
        <f t="shared" si="0"/>
        <v>42.19</v>
      </c>
      <c r="H51" s="16">
        <v>75.33</v>
      </c>
      <c r="I51" s="16">
        <f t="shared" si="1"/>
        <v>30.13</v>
      </c>
      <c r="J51" s="16">
        <f t="shared" si="2"/>
        <v>72.32</v>
      </c>
      <c r="K51" s="17">
        <v>4</v>
      </c>
      <c r="L51" s="12"/>
    </row>
    <row r="52" s="2" customFormat="1" customHeight="1" spans="1:12">
      <c r="A52" s="12">
        <v>50</v>
      </c>
      <c r="B52" s="13" t="s">
        <v>130</v>
      </c>
      <c r="C52" s="13" t="s">
        <v>131</v>
      </c>
      <c r="D52" s="18" t="s">
        <v>140</v>
      </c>
      <c r="E52" s="18" t="s">
        <v>141</v>
      </c>
      <c r="F52" s="15">
        <v>73.05</v>
      </c>
      <c r="G52" s="16">
        <f t="shared" si="0"/>
        <v>43.83</v>
      </c>
      <c r="H52" s="16">
        <v>65.33</v>
      </c>
      <c r="I52" s="16">
        <f t="shared" si="1"/>
        <v>26.13</v>
      </c>
      <c r="J52" s="16">
        <f t="shared" si="2"/>
        <v>69.96</v>
      </c>
      <c r="K52" s="17">
        <v>5</v>
      </c>
      <c r="L52" s="12"/>
    </row>
    <row r="53" s="2" customFormat="1" customHeight="1" spans="1:12">
      <c r="A53" s="12">
        <v>51</v>
      </c>
      <c r="B53" s="13" t="s">
        <v>130</v>
      </c>
      <c r="C53" s="13" t="s">
        <v>131</v>
      </c>
      <c r="D53" s="18" t="s">
        <v>142</v>
      </c>
      <c r="E53" s="18" t="s">
        <v>143</v>
      </c>
      <c r="F53" s="15">
        <v>70.08</v>
      </c>
      <c r="G53" s="16">
        <f t="shared" si="0"/>
        <v>42.05</v>
      </c>
      <c r="H53" s="16">
        <v>65</v>
      </c>
      <c r="I53" s="16">
        <f t="shared" si="1"/>
        <v>26</v>
      </c>
      <c r="J53" s="16">
        <f t="shared" si="2"/>
        <v>68.05</v>
      </c>
      <c r="K53" s="17">
        <v>6</v>
      </c>
      <c r="L53" s="12"/>
    </row>
    <row r="54" s="2" customFormat="1" customHeight="1" spans="1:12">
      <c r="A54" s="12">
        <v>52</v>
      </c>
      <c r="B54" s="13" t="s">
        <v>144</v>
      </c>
      <c r="C54" s="13" t="s">
        <v>145</v>
      </c>
      <c r="D54" s="18" t="s">
        <v>146</v>
      </c>
      <c r="E54" s="18" t="s">
        <v>147</v>
      </c>
      <c r="F54" s="15">
        <v>76.57</v>
      </c>
      <c r="G54" s="16">
        <f t="shared" si="0"/>
        <v>45.94</v>
      </c>
      <c r="H54" s="16">
        <v>75.5</v>
      </c>
      <c r="I54" s="16">
        <f t="shared" si="1"/>
        <v>30.2</v>
      </c>
      <c r="J54" s="16">
        <f t="shared" si="2"/>
        <v>76.14</v>
      </c>
      <c r="K54" s="17">
        <v>1</v>
      </c>
      <c r="L54" s="12"/>
    </row>
    <row r="55" s="2" customFormat="1" customHeight="1" spans="1:12">
      <c r="A55" s="12">
        <v>53</v>
      </c>
      <c r="B55" s="13" t="s">
        <v>144</v>
      </c>
      <c r="C55" s="13" t="s">
        <v>145</v>
      </c>
      <c r="D55" s="18" t="s">
        <v>148</v>
      </c>
      <c r="E55" s="18" t="s">
        <v>149</v>
      </c>
      <c r="F55" s="15">
        <v>74.84</v>
      </c>
      <c r="G55" s="16">
        <f t="shared" si="0"/>
        <v>44.9</v>
      </c>
      <c r="H55" s="16">
        <v>76</v>
      </c>
      <c r="I55" s="16">
        <f t="shared" si="1"/>
        <v>30.4</v>
      </c>
      <c r="J55" s="16">
        <f t="shared" si="2"/>
        <v>75.3</v>
      </c>
      <c r="K55" s="17">
        <v>2</v>
      </c>
      <c r="L55" s="12"/>
    </row>
    <row r="56" s="2" customFormat="1" customHeight="1" spans="1:12">
      <c r="A56" s="12">
        <v>54</v>
      </c>
      <c r="B56" s="13" t="s">
        <v>144</v>
      </c>
      <c r="C56" s="13" t="s">
        <v>145</v>
      </c>
      <c r="D56" s="18" t="s">
        <v>150</v>
      </c>
      <c r="E56" s="18" t="s">
        <v>151</v>
      </c>
      <c r="F56" s="15">
        <v>76.95</v>
      </c>
      <c r="G56" s="16">
        <f t="shared" si="0"/>
        <v>46.17</v>
      </c>
      <c r="H56" s="16">
        <v>70.33</v>
      </c>
      <c r="I56" s="16">
        <f t="shared" si="1"/>
        <v>28.13</v>
      </c>
      <c r="J56" s="16">
        <f t="shared" si="2"/>
        <v>74.3</v>
      </c>
      <c r="K56" s="17">
        <v>3</v>
      </c>
      <c r="L56" s="12"/>
    </row>
    <row r="57" s="2" customFormat="1" customHeight="1" spans="1:12">
      <c r="A57" s="12">
        <v>55</v>
      </c>
      <c r="B57" s="13" t="s">
        <v>144</v>
      </c>
      <c r="C57" s="13" t="s">
        <v>145</v>
      </c>
      <c r="D57" s="18" t="s">
        <v>152</v>
      </c>
      <c r="E57" s="18" t="s">
        <v>153</v>
      </c>
      <c r="F57" s="15">
        <v>73.31</v>
      </c>
      <c r="G57" s="16">
        <f t="shared" si="0"/>
        <v>43.99</v>
      </c>
      <c r="H57" s="16">
        <v>68.83</v>
      </c>
      <c r="I57" s="16">
        <f t="shared" si="1"/>
        <v>27.53</v>
      </c>
      <c r="J57" s="16">
        <f t="shared" si="2"/>
        <v>71.52</v>
      </c>
      <c r="K57" s="17">
        <v>4</v>
      </c>
      <c r="L57" s="12"/>
    </row>
    <row r="58" s="2" customFormat="1" customHeight="1" spans="1:12">
      <c r="A58" s="12">
        <v>56</v>
      </c>
      <c r="B58" s="13" t="s">
        <v>144</v>
      </c>
      <c r="C58" s="13" t="s">
        <v>145</v>
      </c>
      <c r="D58" s="18" t="s">
        <v>154</v>
      </c>
      <c r="E58" s="18" t="s">
        <v>155</v>
      </c>
      <c r="F58" s="15">
        <v>73.06</v>
      </c>
      <c r="G58" s="16">
        <f t="shared" si="0"/>
        <v>43.84</v>
      </c>
      <c r="H58" s="16">
        <v>63.67</v>
      </c>
      <c r="I58" s="16">
        <f t="shared" si="1"/>
        <v>25.47</v>
      </c>
      <c r="J58" s="16">
        <f t="shared" si="2"/>
        <v>69.31</v>
      </c>
      <c r="K58" s="17">
        <v>5</v>
      </c>
      <c r="L58" s="12"/>
    </row>
    <row r="59" s="2" customFormat="1" customHeight="1" spans="1:12">
      <c r="A59" s="12">
        <v>57</v>
      </c>
      <c r="B59" s="13" t="s">
        <v>144</v>
      </c>
      <c r="C59" s="13" t="s">
        <v>145</v>
      </c>
      <c r="D59" s="18" t="s">
        <v>156</v>
      </c>
      <c r="E59" s="18" t="s">
        <v>157</v>
      </c>
      <c r="F59" s="15">
        <v>75.85</v>
      </c>
      <c r="G59" s="16">
        <f t="shared" si="0"/>
        <v>45.51</v>
      </c>
      <c r="H59" s="16">
        <v>0</v>
      </c>
      <c r="I59" s="16">
        <f t="shared" si="1"/>
        <v>0</v>
      </c>
      <c r="J59" s="16">
        <f t="shared" si="2"/>
        <v>45.51</v>
      </c>
      <c r="K59" s="17"/>
      <c r="L59" s="12" t="s">
        <v>81</v>
      </c>
    </row>
  </sheetData>
  <sheetProtection sheet="1" objects="1"/>
  <mergeCells count="1">
    <mergeCell ref="A1:L1"/>
  </mergeCells>
  <conditionalFormatting sqref="D3:D21">
    <cfRule type="duplicateValues" dxfId="0" priority="10"/>
    <cfRule type="duplicateValues" dxfId="0" priority="9"/>
  </conditionalFormatting>
  <conditionalFormatting sqref="D22:D45">
    <cfRule type="duplicateValues" dxfId="0" priority="8"/>
    <cfRule type="duplicateValues" dxfId="0" priority="7"/>
  </conditionalFormatting>
  <conditionalFormatting sqref="D46:D48">
    <cfRule type="duplicateValues" dxfId="0" priority="6"/>
    <cfRule type="duplicateValues" dxfId="0" priority="5"/>
  </conditionalFormatting>
  <conditionalFormatting sqref="D49:D54">
    <cfRule type="duplicateValues" dxfId="0" priority="4"/>
    <cfRule type="duplicateValues" dxfId="0" priority="3"/>
  </conditionalFormatting>
  <conditionalFormatting sqref="D55:D59">
    <cfRule type="duplicateValues" dxfId="0" priority="2"/>
    <cfRule type="duplicateValues" dxfId="0" priority="1"/>
  </conditionalFormatting>
  <printOptions horizontalCentered="1"/>
  <pageMargins left="0.0388888888888889" right="0.0388888888888889" top="0.275" bottom="0.196527777777778" header="0.196527777777778" footer="0.0784722222222222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 (排名)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阿Oer~</cp:lastModifiedBy>
  <dcterms:created xsi:type="dcterms:W3CDTF">2026-08-26T01:31:00Z</dcterms:created>
  <dcterms:modified xsi:type="dcterms:W3CDTF">2026-10-19T08:27:54Z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BABE45724C154AA6A969A7DF3AC33D2F_13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